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315" windowHeight="11655"/>
  </bookViews>
  <sheets>
    <sheet name="106年度-正式" sheetId="3" r:id="rId1"/>
  </sheets>
  <definedNames>
    <definedName name="_xlnm._FilterDatabase" localSheetId="0" hidden="1">'106年度-正式'!$A$6:$Y$46</definedName>
    <definedName name="_xlnm.Print_Area" localSheetId="0">'106年度-正式'!$A$1:$Y$50</definedName>
    <definedName name="_xlnm.Print_Titles" localSheetId="0">'106年度-正式'!$1:$6</definedName>
  </definedNames>
  <calcPr calcId="145621"/>
</workbook>
</file>

<file path=xl/calcChain.xml><?xml version="1.0" encoding="utf-8"?>
<calcChain xmlns="http://schemas.openxmlformats.org/spreadsheetml/2006/main">
  <c r="K46" i="3" l="1"/>
  <c r="J46" i="3"/>
  <c r="I46" i="3"/>
  <c r="D46" i="3"/>
  <c r="L45" i="3"/>
  <c r="L44" i="3"/>
  <c r="L43" i="3"/>
  <c r="L42" i="3"/>
  <c r="L41" i="3"/>
  <c r="L40" i="3"/>
  <c r="L39" i="3"/>
  <c r="L38" i="3"/>
  <c r="L37" i="3"/>
  <c r="L36" i="3"/>
  <c r="L35" i="3"/>
  <c r="K34" i="3"/>
  <c r="J34" i="3"/>
  <c r="I34" i="3"/>
  <c r="D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46" i="3" l="1"/>
  <c r="K50" i="3"/>
  <c r="L34" i="3"/>
  <c r="D50" i="3"/>
  <c r="I50" i="3"/>
  <c r="J50" i="3"/>
  <c r="L50" i="3" l="1"/>
</calcChain>
</file>

<file path=xl/sharedStrings.xml><?xml version="1.0" encoding="utf-8"?>
<sst xmlns="http://schemas.openxmlformats.org/spreadsheetml/2006/main" count="495" uniqueCount="139">
  <si>
    <t>年度別</t>
    <phoneticPr fontId="1" type="noConversion"/>
  </si>
  <si>
    <t>委託辦理事項</t>
    <phoneticPr fontId="1" type="noConversion"/>
  </si>
  <si>
    <t>合約金額</t>
    <phoneticPr fontId="1" type="noConversion"/>
  </si>
  <si>
    <t>訂約日期</t>
    <phoneticPr fontId="1" type="noConversion"/>
  </si>
  <si>
    <t>完成時間</t>
    <phoneticPr fontId="1" type="noConversion"/>
  </si>
  <si>
    <t>本期執行數</t>
    <phoneticPr fontId="1" type="noConversion"/>
  </si>
  <si>
    <t>按政府採購法辦理</t>
    <phoneticPr fontId="1" type="noConversion"/>
  </si>
  <si>
    <t>報告</t>
    <phoneticPr fontId="1" type="noConversion"/>
  </si>
  <si>
    <t>評審</t>
    <phoneticPr fontId="1" type="noConversion"/>
  </si>
  <si>
    <t>備註</t>
    <phoneticPr fontId="1" type="noConversion"/>
  </si>
  <si>
    <t>預定</t>
    <phoneticPr fontId="1" type="noConversion"/>
  </si>
  <si>
    <t>實際</t>
    <phoneticPr fontId="1" type="noConversion"/>
  </si>
  <si>
    <t>科目</t>
    <phoneticPr fontId="1" type="noConversion"/>
  </si>
  <si>
    <t>金額</t>
    <phoneticPr fontId="1" type="noConversion"/>
  </si>
  <si>
    <t>是</t>
    <phoneticPr fontId="1" type="noConversion"/>
  </si>
  <si>
    <t>否</t>
    <phoneticPr fontId="1" type="noConversion"/>
  </si>
  <si>
    <t>委託研究計畫</t>
    <phoneticPr fontId="1" type="noConversion"/>
  </si>
  <si>
    <t>其他委託事項</t>
    <phoneticPr fontId="1" type="noConversion"/>
  </si>
  <si>
    <t>有</t>
    <phoneticPr fontId="1" type="noConversion"/>
  </si>
  <si>
    <t>無</t>
    <phoneticPr fontId="1" type="noConversion"/>
  </si>
  <si>
    <t>存參</t>
    <phoneticPr fontId="1" type="noConversion"/>
  </si>
  <si>
    <t>納入計畫實施</t>
    <phoneticPr fontId="1" type="noConversion"/>
  </si>
  <si>
    <t>其他</t>
    <phoneticPr fontId="1" type="noConversion"/>
  </si>
  <si>
    <t>實現數</t>
    <phoneticPr fontId="1" type="noConversion"/>
  </si>
  <si>
    <t>應付數</t>
    <phoneticPr fontId="1" type="noConversion"/>
  </si>
  <si>
    <t>保留數</t>
    <phoneticPr fontId="1" type="noConversion"/>
  </si>
  <si>
    <t>合計</t>
    <phoneticPr fontId="1" type="noConversion"/>
  </si>
  <si>
    <t>行政及政策類</t>
    <phoneticPr fontId="1" type="noConversion"/>
  </si>
  <si>
    <t>科學及技術類</t>
    <phoneticPr fontId="1" type="noConversion"/>
  </si>
  <si>
    <t>生態綠股份有限公司</t>
  </si>
  <si>
    <t>中小企業科技應用</t>
  </si>
  <si>
    <t>V</t>
  </si>
  <si>
    <t/>
  </si>
  <si>
    <t>財團法人工業技術研究院</t>
  </si>
  <si>
    <t>財團法人中華經濟研究院</t>
  </si>
  <si>
    <t>財團法人資訊工業策進會</t>
  </si>
  <si>
    <t>社團法人中華民國管理科學學會</t>
  </si>
  <si>
    <t>財團法人中衛發展中心</t>
  </si>
  <si>
    <t>中國文化大學</t>
  </si>
  <si>
    <t>台北科技大學</t>
  </si>
  <si>
    <t>財團法人台灣經濟研究院
財團法人資訊工業策進會</t>
    <phoneticPr fontId="1" type="noConversion"/>
  </si>
  <si>
    <t>財團法人台灣經濟研究院</t>
  </si>
  <si>
    <t>中小企業價值創新應用計畫</t>
  </si>
  <si>
    <t>台北市電腦商業同業公會</t>
  </si>
  <si>
    <t>「優客里鄰」跨域整合智慧創新應用計畫</t>
  </si>
  <si>
    <t>財團法人金屬工業研究發展中心</t>
  </si>
  <si>
    <t>創造中小企業智財價值計畫</t>
  </si>
  <si>
    <t>財團法人中國生產力中心</t>
  </si>
  <si>
    <t>創新中小企業高質成長計畫</t>
  </si>
  <si>
    <t>中小企業優化價值勁升輔導計畫</t>
  </si>
  <si>
    <t>管理顧問服務科技發展計畫</t>
  </si>
  <si>
    <t>中小企業數位關懷普及計畫</t>
  </si>
  <si>
    <t>中小企業數位應用深耕計畫</t>
  </si>
  <si>
    <t>財團法人台灣綠色生產力基金會</t>
  </si>
  <si>
    <t>提升中小企業節能減碳能力輔導計畫</t>
  </si>
  <si>
    <t>小計</t>
    <phoneticPr fontId="1" type="noConversion"/>
  </si>
  <si>
    <t>社團法人中華民國全國中小企業總會</t>
  </si>
  <si>
    <t>中小企業發展</t>
  </si>
  <si>
    <t>展智創意策略設計有限公司</t>
  </si>
  <si>
    <t>社團法人中華民國全國青年創業總會</t>
  </si>
  <si>
    <t>中華民國資訊軟體協會</t>
  </si>
  <si>
    <t>106年度新興中小企業前瞻政策規劃計畫</t>
  </si>
  <si>
    <t>安侯建業聯合會計師事務所</t>
    <phoneticPr fontId="1" type="noConversion"/>
  </si>
  <si>
    <t>106/07/05</t>
  </si>
  <si>
    <t>106/12/20</t>
  </si>
  <si>
    <t>106年度委辦補助案件經費收支查核計畫</t>
    <phoneticPr fontId="1" type="noConversion"/>
  </si>
  <si>
    <t>2017年中小企業白皮書編撰暨專題研究計畫</t>
  </si>
  <si>
    <t>106年度中小企業公共服務計畫</t>
  </si>
  <si>
    <t>106年度協助中小企業參與APEC等區域經濟整合計畫</t>
  </si>
  <si>
    <t>106年度推動中小企業智慧領航拓銷國際計畫</t>
  </si>
  <si>
    <t>106年度「中小企業服務優化與特色加值計畫」</t>
  </si>
  <si>
    <t>106/02/21</t>
  </si>
  <si>
    <t>106/01/20</t>
  </si>
  <si>
    <t>106年度「中小企業商機媒合推動計畫」</t>
  </si>
  <si>
    <t>106年度中小企業經營輔導計畫</t>
  </si>
  <si>
    <t>106年度「中小企業互助合作暨協助參與政府採購輔導計畫」</t>
  </si>
  <si>
    <t>106年度「第20屆小巨人獎選拔表揚活動計畫」</t>
  </si>
  <si>
    <t>106年度特色產業暨商圈整合精進發展計畫</t>
  </si>
  <si>
    <t>106/01/07</t>
  </si>
  <si>
    <t>106/01/13</t>
  </si>
  <si>
    <t>106/01/27</t>
  </si>
  <si>
    <t>106/02/14</t>
  </si>
  <si>
    <t>106/12/15</t>
  </si>
  <si>
    <t>106年度社會企業共同聚落營運管理計畫</t>
  </si>
  <si>
    <t>106年度協助中小企業社會創新計畫</t>
  </si>
  <si>
    <t>106年度科技創業推動計畫</t>
  </si>
  <si>
    <t>106年度中小企業創新育成協調中心計畫</t>
  </si>
  <si>
    <t>106年度智慧科技創新創業發展計畫</t>
  </si>
  <si>
    <t>財團法人台灣經濟研究院</t>
    <phoneticPr fontId="1" type="noConversion"/>
  </si>
  <si>
    <t>106年度創業知能養成計畫</t>
  </si>
  <si>
    <t>106/01/26</t>
  </si>
  <si>
    <t>加強投資中小企業服務計畫</t>
    <phoneticPr fontId="1" type="noConversion"/>
  </si>
  <si>
    <t>106/01/10</t>
  </si>
  <si>
    <t>財團法人中華民國資訊軟體協會</t>
  </si>
  <si>
    <t>106年度促進中小企業數位學習計畫</t>
  </si>
  <si>
    <t>推動中小企業雲端創新應用發展計畫</t>
  </si>
  <si>
    <t>106/12/31</t>
  </si>
  <si>
    <t>106/01/06</t>
  </si>
  <si>
    <t>106/01/12</t>
  </si>
  <si>
    <t>106/01/01</t>
  </si>
  <si>
    <t>106/02/18</t>
  </si>
  <si>
    <t>財產法人中國生產力中心</t>
  </si>
  <si>
    <t>106年度輔導服務成果推展計畫</t>
  </si>
  <si>
    <t>106年度小型企業創新研發計畫(SBIR)管理與推動計畫</t>
    <phoneticPr fontId="1" type="noConversion"/>
  </si>
  <si>
    <t>科目小計
(預算數:495,812,000)</t>
    <phoneticPr fontId="1" type="noConversion"/>
  </si>
  <si>
    <t>科目小計
(預算數43,343,000)</t>
    <phoneticPr fontId="1" type="noConversion"/>
  </si>
  <si>
    <t>(預算數:539,155,000)</t>
    <phoneticPr fontId="1" type="noConversion"/>
  </si>
  <si>
    <t>106/03/04</t>
  </si>
  <si>
    <t>106/01/24</t>
  </si>
  <si>
    <t>106/02/23</t>
  </si>
  <si>
    <t>106/01/14</t>
  </si>
  <si>
    <t>106/02/11</t>
  </si>
  <si>
    <t>106/03/07</t>
  </si>
  <si>
    <t>106/03/09</t>
    <phoneticPr fontId="1" type="noConversion"/>
  </si>
  <si>
    <t>106/01/12</t>
    <phoneticPr fontId="1" type="noConversion"/>
  </si>
  <si>
    <t>106/01/27</t>
    <phoneticPr fontId="1" type="noConversion"/>
  </si>
  <si>
    <t>106/01/26</t>
    <phoneticPr fontId="1" type="noConversion"/>
  </si>
  <si>
    <t>106/01/01</t>
    <phoneticPr fontId="1" type="noConversion"/>
  </si>
  <si>
    <t>106/02/22</t>
    <phoneticPr fontId="1" type="noConversion"/>
  </si>
  <si>
    <t>106/04/14</t>
    <phoneticPr fontId="1" type="noConversion"/>
  </si>
  <si>
    <t>106年度優化中小企業科技加值應用環境計畫</t>
    <phoneticPr fontId="1" type="noConversion"/>
  </si>
  <si>
    <t>106年度中小企業新興科技及產業之法制整備推進計畫</t>
    <phoneticPr fontId="1" type="noConversion"/>
  </si>
  <si>
    <t>106年度建構新興中小企業創新輔導機制與資源服務計畫</t>
    <phoneticPr fontId="1" type="noConversion"/>
  </si>
  <si>
    <t>推動中小企業群聚加速創新商業化計畫分項計畫1:優化服務型中小企業多元創新群聚整合輔導</t>
    <phoneticPr fontId="1" type="noConversion"/>
  </si>
  <si>
    <t>推動中小企業群聚加速創新商業化計畫分項計畫2:優化製造型中小企業多元創新群聚整合輔導</t>
    <phoneticPr fontId="1" type="noConversion"/>
  </si>
  <si>
    <t>推動中小企業4G行動商務應用服務計畫</t>
    <phoneticPr fontId="1" type="noConversion"/>
  </si>
  <si>
    <t>106/12/20</t>
    <phoneticPr fontId="1" type="noConversion"/>
  </si>
  <si>
    <t>係因整合補助及委辦二項查核作業，採購期程較長，致未及於上半年完成簽約手續。</t>
    <phoneticPr fontId="1" type="noConversion"/>
  </si>
  <si>
    <t>106/4/30</t>
    <phoneticPr fontId="1" type="noConversion"/>
  </si>
  <si>
    <t>106/12/31</t>
    <phoneticPr fontId="1" type="noConversion"/>
  </si>
  <si>
    <t>106/12/22</t>
    <phoneticPr fontId="1" type="noConversion"/>
  </si>
  <si>
    <t>106/12/20</t>
    <phoneticPr fontId="1" type="noConversion"/>
  </si>
  <si>
    <t>106/12/20</t>
    <phoneticPr fontId="1" type="noConversion"/>
  </si>
  <si>
    <t>接受委託單位                          或個人名稱</t>
    <phoneticPr fontId="1" type="noConversion"/>
  </si>
  <si>
    <t>委託辦理事項類別
(請勾選)</t>
    <phoneticPr fontId="1" type="noConversion"/>
  </si>
  <si>
    <t>委託事項(報告)處理</t>
    <phoneticPr fontId="1" type="noConversion"/>
  </si>
  <si>
    <t xml:space="preserve"> 經濟部中小企業處</t>
    <phoneticPr fontId="1" type="noConversion"/>
  </si>
  <si>
    <t>中華民國106年度</t>
    <phoneticPr fontId="1" type="noConversion"/>
  </si>
  <si>
    <r>
      <rPr>
        <sz val="18"/>
        <rFont val="Times New Roman"/>
        <family val="1"/>
      </rPr>
      <t xml:space="preserve">     </t>
    </r>
    <r>
      <rPr>
        <sz val="18"/>
        <rFont val="標楷體"/>
        <family val="4"/>
        <charset val="136"/>
      </rPr>
      <t>委託辦理計畫</t>
    </r>
    <r>
      <rPr>
        <sz val="18"/>
        <rFont val="Times New Roman"/>
        <family val="1"/>
      </rPr>
      <t>(</t>
    </r>
    <r>
      <rPr>
        <sz val="18"/>
        <rFont val="標楷體"/>
        <family val="4"/>
        <charset val="136"/>
      </rPr>
      <t>事項</t>
    </r>
    <r>
      <rPr>
        <sz val="18"/>
        <rFont val="Times New Roman"/>
        <family val="1"/>
      </rPr>
      <t>)</t>
    </r>
    <r>
      <rPr>
        <sz val="18"/>
        <rFont val="標楷體"/>
        <family val="4"/>
        <charset val="136"/>
      </rPr>
      <t>經費報告表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</si>
</sst>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8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8"/>
      <name val="標楷體"/>
      <family val="4"/>
      <charset val="136"/>
    </font>
    <font>
      <sz val="18"/>
      <name val="Times New Roman"/>
      <family val="1"/>
    </font>
    <font>
      <sz val="12"/>
      <name val="標楷體"/>
      <family val="4"/>
      <charset val="136"/>
    </font>
    <font>
      <sz val="12"/>
      <color rgb="FFFF0000"/>
      <name val="新細明體"/>
      <family val="1"/>
      <charset val="136"/>
    </font>
    <font>
      <sz val="12"/>
      <color theme="1"/>
      <name val="標楷體"/>
      <family val="4"/>
      <charset val="136"/>
    </font>
    <font>
      <sz val="12"/>
      <color rgb="FFFF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49" fontId="4" fillId="0" borderId="0" xfId="0" applyNumberFormat="1" applyFont="1" applyBorder="1" applyAlignment="1">
      <alignment horizontal="center" vertical="center" justifyLastLine="1"/>
    </xf>
    <xf numFmtId="0" fontId="4" fillId="0" borderId="0" xfId="0" applyFont="1"/>
    <xf numFmtId="41" fontId="4" fillId="0" borderId="0" xfId="0" applyNumberFormat="1" applyFont="1" applyAlignment="1">
      <alignment horizontal="right" vertical="center"/>
    </xf>
    <xf numFmtId="41" fontId="4" fillId="0" borderId="3" xfId="0" applyNumberFormat="1" applyFont="1" applyBorder="1" applyAlignment="1">
      <alignment horizontal="right" vertical="center" shrinkToFit="1"/>
    </xf>
    <xf numFmtId="41" fontId="4" fillId="0" borderId="4" xfId="0" applyNumberFormat="1" applyFont="1" applyBorder="1" applyAlignment="1">
      <alignment horizontal="right" vertical="center" shrinkToFi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 applyAlignment="1">
      <alignment horizontal="center" vertical="center"/>
    </xf>
    <xf numFmtId="0" fontId="4" fillId="0" borderId="4" xfId="0" applyFont="1" applyBorder="1"/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shrinkToFit="1"/>
    </xf>
    <xf numFmtId="0" fontId="4" fillId="0" borderId="2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4" fillId="0" borderId="1" xfId="0" applyNumberFormat="1" applyFont="1" applyBorder="1" applyAlignment="1">
      <alignment horizontal="distributed" vertical="center" justifyLastLine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vertical="center" wrapText="1"/>
    </xf>
    <xf numFmtId="41" fontId="4" fillId="0" borderId="2" xfId="0" applyNumberFormat="1" applyFont="1" applyBorder="1" applyAlignment="1">
      <alignment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41" fontId="4" fillId="0" borderId="2" xfId="0" applyNumberFormat="1" applyFont="1" applyBorder="1" applyAlignment="1">
      <alignment horizontal="right" vertical="center" shrinkToFit="1"/>
    </xf>
    <xf numFmtId="49" fontId="4" fillId="0" borderId="3" xfId="0" applyNumberFormat="1" applyFont="1" applyBorder="1" applyAlignment="1">
      <alignment vertical="center" wrapText="1"/>
    </xf>
    <xf numFmtId="41" fontId="4" fillId="0" borderId="3" xfId="0" applyNumberFormat="1" applyFont="1" applyBorder="1" applyAlignment="1">
      <alignment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41" fontId="4" fillId="0" borderId="3" xfId="0" applyNumberFormat="1" applyFont="1" applyFill="1" applyBorder="1" applyAlignment="1">
      <alignment horizontal="right" vertical="center" shrinkToFit="1"/>
    </xf>
    <xf numFmtId="0" fontId="6" fillId="0" borderId="3" xfId="0" applyFont="1" applyFill="1" applyBorder="1" applyAlignment="1">
      <alignment horizontal="center" vertical="center" shrinkToFit="1"/>
    </xf>
    <xf numFmtId="49" fontId="4" fillId="0" borderId="3" xfId="0" applyNumberFormat="1" applyFont="1" applyFill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top"/>
    </xf>
    <xf numFmtId="0" fontId="4" fillId="0" borderId="3" xfId="0" applyFont="1" applyBorder="1" applyAlignment="1">
      <alignment vertical="top" wrapText="1"/>
    </xf>
    <xf numFmtId="49" fontId="4" fillId="0" borderId="4" xfId="0" applyNumberFormat="1" applyFont="1" applyBorder="1" applyAlignment="1">
      <alignment vertical="center" wrapText="1"/>
    </xf>
    <xf numFmtId="41" fontId="4" fillId="0" borderId="4" xfId="0" applyNumberFormat="1" applyFont="1" applyBorder="1" applyAlignment="1">
      <alignment vertical="center" shrinkToFit="1"/>
    </xf>
    <xf numFmtId="0" fontId="4" fillId="0" borderId="4" xfId="0" applyFont="1" applyBorder="1" applyAlignment="1">
      <alignment vertical="top"/>
    </xf>
    <xf numFmtId="0" fontId="4" fillId="0" borderId="4" xfId="0" applyFont="1" applyFill="1" applyBorder="1" applyAlignment="1">
      <alignment horizontal="center" vertical="center" shrinkToFit="1"/>
    </xf>
    <xf numFmtId="49" fontId="4" fillId="0" borderId="1" xfId="0" applyNumberFormat="1" applyFont="1" applyBorder="1" applyAlignment="1">
      <alignment horizontal="distributed" vertical="center" justifyLastLine="1"/>
    </xf>
    <xf numFmtId="49" fontId="2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justifyLastLine="1"/>
    </xf>
    <xf numFmtId="49" fontId="4" fillId="0" borderId="1" xfId="0" applyNumberFormat="1" applyFont="1" applyBorder="1" applyAlignment="1">
      <alignment horizontal="distributed" vertical="center"/>
    </xf>
    <xf numFmtId="49" fontId="4" fillId="0" borderId="5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 justifyLastLine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1392012</xdr:colOff>
      <xdr:row>2</xdr:row>
      <xdr:rowOff>13608</xdr:rowOff>
    </xdr:from>
    <xdr:to>
      <xdr:col>24</xdr:col>
      <xdr:colOff>2598966</xdr:colOff>
      <xdr:row>2</xdr:row>
      <xdr:rowOff>340177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9451412" y="775608"/>
          <a:ext cx="1206954" cy="326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ctr" upright="1"/>
        <a:lstStyle/>
        <a:p>
          <a:pPr algn="ctr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標楷體"/>
              <a:ea typeface="標楷體"/>
            </a:rPr>
            <a:t>單位：新臺幣元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tabSelected="1" view="pageBreakPreview" zoomScale="80" zoomScaleNormal="95" zoomScaleSheetLayoutView="80" workbookViewId="0">
      <selection activeCell="A2" sqref="A2:Y2"/>
    </sheetView>
  </sheetViews>
  <sheetFormatPr defaultRowHeight="16.5" x14ac:dyDescent="0.25"/>
  <cols>
    <col min="1" max="1" width="7.625" style="1" customWidth="1"/>
    <col min="2" max="2" width="25.375" style="19" customWidth="1"/>
    <col min="3" max="3" width="27.5" style="5" customWidth="1"/>
    <col min="4" max="4" width="15.625" style="6" customWidth="1"/>
    <col min="5" max="5" width="13.625" style="18" customWidth="1"/>
    <col min="6" max="7" width="11.125" style="18" customWidth="1"/>
    <col min="8" max="8" width="22.875" style="5" customWidth="1"/>
    <col min="9" max="9" width="15.625" style="6" customWidth="1"/>
    <col min="10" max="11" width="10.625" style="6" customWidth="1"/>
    <col min="12" max="12" width="15.625" style="6" customWidth="1"/>
    <col min="13" max="14" width="2.625" style="5" customWidth="1"/>
    <col min="15" max="16" width="5.25" style="5" customWidth="1"/>
    <col min="17" max="17" width="3.25" style="5" customWidth="1"/>
    <col min="18" max="23" width="3.625" style="5" customWidth="1"/>
    <col min="24" max="24" width="4.5" style="5" customWidth="1"/>
    <col min="25" max="25" width="35.75" style="5" customWidth="1"/>
  </cols>
  <sheetData>
    <row r="1" spans="1:25" ht="30" customHeight="1" x14ac:dyDescent="0.25">
      <c r="A1" s="43" t="s">
        <v>136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</row>
    <row r="2" spans="1:25" ht="30" customHeight="1" x14ac:dyDescent="0.25">
      <c r="A2" s="43" t="s">
        <v>138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</row>
    <row r="3" spans="1:25" ht="30" customHeight="1" x14ac:dyDescent="0.25">
      <c r="A3" s="46" t="s">
        <v>137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</row>
    <row r="4" spans="1:25" ht="75" customHeight="1" x14ac:dyDescent="0.25">
      <c r="A4" s="44" t="s">
        <v>0</v>
      </c>
      <c r="B4" s="42" t="s">
        <v>133</v>
      </c>
      <c r="C4" s="42" t="s">
        <v>1</v>
      </c>
      <c r="D4" s="42" t="s">
        <v>2</v>
      </c>
      <c r="E4" s="44" t="s">
        <v>3</v>
      </c>
      <c r="F4" s="44" t="s">
        <v>4</v>
      </c>
      <c r="G4" s="44"/>
      <c r="H4" s="42" t="s">
        <v>5</v>
      </c>
      <c r="I4" s="42"/>
      <c r="J4" s="42"/>
      <c r="K4" s="42"/>
      <c r="L4" s="42"/>
      <c r="M4" s="42" t="s">
        <v>6</v>
      </c>
      <c r="N4" s="42"/>
      <c r="O4" s="47" t="s">
        <v>134</v>
      </c>
      <c r="P4" s="44"/>
      <c r="Q4" s="44"/>
      <c r="R4" s="42" t="s">
        <v>7</v>
      </c>
      <c r="S4" s="42"/>
      <c r="T4" s="42" t="s">
        <v>8</v>
      </c>
      <c r="U4" s="42"/>
      <c r="V4" s="42" t="s">
        <v>135</v>
      </c>
      <c r="W4" s="42"/>
      <c r="X4" s="42"/>
      <c r="Y4" s="42" t="s">
        <v>9</v>
      </c>
    </row>
    <row r="5" spans="1:25" ht="36.75" customHeight="1" x14ac:dyDescent="0.25">
      <c r="A5" s="44"/>
      <c r="B5" s="42"/>
      <c r="C5" s="42"/>
      <c r="D5" s="42"/>
      <c r="E5" s="44"/>
      <c r="F5" s="44" t="s">
        <v>10</v>
      </c>
      <c r="G5" s="44" t="s">
        <v>11</v>
      </c>
      <c r="H5" s="42" t="s">
        <v>12</v>
      </c>
      <c r="I5" s="42" t="s">
        <v>13</v>
      </c>
      <c r="J5" s="42"/>
      <c r="K5" s="42"/>
      <c r="L5" s="42"/>
      <c r="M5" s="42" t="s">
        <v>14</v>
      </c>
      <c r="N5" s="42" t="s">
        <v>15</v>
      </c>
      <c r="O5" s="42" t="s">
        <v>16</v>
      </c>
      <c r="P5" s="42"/>
      <c r="Q5" s="42" t="s">
        <v>17</v>
      </c>
      <c r="R5" s="42" t="s">
        <v>18</v>
      </c>
      <c r="S5" s="42" t="s">
        <v>19</v>
      </c>
      <c r="T5" s="42" t="s">
        <v>18</v>
      </c>
      <c r="U5" s="42" t="s">
        <v>19</v>
      </c>
      <c r="V5" s="42" t="s">
        <v>20</v>
      </c>
      <c r="W5" s="42" t="s">
        <v>21</v>
      </c>
      <c r="X5" s="42" t="s">
        <v>22</v>
      </c>
      <c r="Y5" s="42"/>
    </row>
    <row r="6" spans="1:25" ht="87" customHeight="1" x14ac:dyDescent="0.25">
      <c r="A6" s="44"/>
      <c r="B6" s="42"/>
      <c r="C6" s="42"/>
      <c r="D6" s="42"/>
      <c r="E6" s="44"/>
      <c r="F6" s="44"/>
      <c r="G6" s="44"/>
      <c r="H6" s="45"/>
      <c r="I6" s="20" t="s">
        <v>23</v>
      </c>
      <c r="J6" s="20" t="s">
        <v>24</v>
      </c>
      <c r="K6" s="20" t="s">
        <v>25</v>
      </c>
      <c r="L6" s="20" t="s">
        <v>26</v>
      </c>
      <c r="M6" s="42"/>
      <c r="N6" s="42"/>
      <c r="O6" s="2" t="s">
        <v>27</v>
      </c>
      <c r="P6" s="2" t="s">
        <v>28</v>
      </c>
      <c r="Q6" s="42"/>
      <c r="R6" s="42"/>
      <c r="S6" s="42"/>
      <c r="T6" s="42"/>
      <c r="U6" s="42"/>
      <c r="V6" s="42"/>
      <c r="W6" s="42"/>
      <c r="X6" s="42"/>
      <c r="Y6" s="42"/>
    </row>
    <row r="7" spans="1:25" ht="50.1" customHeight="1" x14ac:dyDescent="0.25">
      <c r="A7" s="21">
        <v>106</v>
      </c>
      <c r="B7" s="22" t="s">
        <v>33</v>
      </c>
      <c r="C7" s="23" t="s">
        <v>120</v>
      </c>
      <c r="D7" s="24">
        <v>10000000</v>
      </c>
      <c r="E7" s="25" t="s">
        <v>107</v>
      </c>
      <c r="F7" s="26" t="s">
        <v>64</v>
      </c>
      <c r="G7" s="26" t="s">
        <v>64</v>
      </c>
      <c r="H7" s="23" t="s">
        <v>30</v>
      </c>
      <c r="I7" s="27">
        <v>10000000</v>
      </c>
      <c r="J7" s="24">
        <v>0</v>
      </c>
      <c r="K7" s="24">
        <v>0</v>
      </c>
      <c r="L7" s="24">
        <f>SUM(I7:K7)</f>
        <v>10000000</v>
      </c>
      <c r="M7" s="21" t="s">
        <v>31</v>
      </c>
      <c r="N7" s="21" t="s">
        <v>32</v>
      </c>
      <c r="O7" s="21" t="s">
        <v>32</v>
      </c>
      <c r="P7" s="21" t="s">
        <v>32</v>
      </c>
      <c r="Q7" s="21" t="s">
        <v>31</v>
      </c>
      <c r="R7" s="21"/>
      <c r="S7" s="21"/>
      <c r="T7" s="21"/>
      <c r="U7" s="21"/>
      <c r="V7" s="21"/>
      <c r="W7" s="21"/>
      <c r="X7" s="21"/>
      <c r="Y7" s="16" t="s">
        <v>32</v>
      </c>
    </row>
    <row r="8" spans="1:25" ht="50.1" customHeight="1" x14ac:dyDescent="0.25">
      <c r="A8" s="9">
        <v>106</v>
      </c>
      <c r="B8" s="13" t="s">
        <v>35</v>
      </c>
      <c r="C8" s="28" t="s">
        <v>121</v>
      </c>
      <c r="D8" s="29">
        <v>3160000</v>
      </c>
      <c r="E8" s="30" t="s">
        <v>80</v>
      </c>
      <c r="F8" s="31" t="s">
        <v>64</v>
      </c>
      <c r="G8" s="31" t="s">
        <v>64</v>
      </c>
      <c r="H8" s="28" t="s">
        <v>30</v>
      </c>
      <c r="I8" s="7">
        <v>3123944</v>
      </c>
      <c r="J8" s="29">
        <v>0</v>
      </c>
      <c r="K8" s="29">
        <v>0</v>
      </c>
      <c r="L8" s="29">
        <f t="shared" ref="L8:L50" si="0">SUM(I8:K8)</f>
        <v>3123944</v>
      </c>
      <c r="M8" s="9" t="s">
        <v>31</v>
      </c>
      <c r="N8" s="9" t="s">
        <v>32</v>
      </c>
      <c r="O8" s="9" t="s">
        <v>32</v>
      </c>
      <c r="P8" s="9" t="s">
        <v>32</v>
      </c>
      <c r="Q8" s="9" t="s">
        <v>31</v>
      </c>
      <c r="R8" s="9"/>
      <c r="S8" s="9"/>
      <c r="T8" s="9"/>
      <c r="U8" s="9"/>
      <c r="V8" s="9"/>
      <c r="W8" s="9"/>
      <c r="X8" s="9"/>
      <c r="Y8" s="17" t="s">
        <v>32</v>
      </c>
    </row>
    <row r="9" spans="1:25" ht="60" customHeight="1" x14ac:dyDescent="0.25">
      <c r="A9" s="9">
        <v>106</v>
      </c>
      <c r="B9" s="13" t="s">
        <v>34</v>
      </c>
      <c r="C9" s="28" t="s">
        <v>122</v>
      </c>
      <c r="D9" s="29">
        <v>9000000</v>
      </c>
      <c r="E9" s="30" t="s">
        <v>108</v>
      </c>
      <c r="F9" s="31" t="s">
        <v>64</v>
      </c>
      <c r="G9" s="31" t="s">
        <v>64</v>
      </c>
      <c r="H9" s="28" t="s">
        <v>30</v>
      </c>
      <c r="I9" s="7">
        <v>9000000</v>
      </c>
      <c r="J9" s="29">
        <v>0</v>
      </c>
      <c r="K9" s="29">
        <v>0</v>
      </c>
      <c r="L9" s="29">
        <f t="shared" si="0"/>
        <v>9000000</v>
      </c>
      <c r="M9" s="9" t="s">
        <v>31</v>
      </c>
      <c r="N9" s="9" t="s">
        <v>32</v>
      </c>
      <c r="O9" s="9" t="s">
        <v>32</v>
      </c>
      <c r="P9" s="9" t="s">
        <v>32</v>
      </c>
      <c r="Q9" s="9" t="s">
        <v>31</v>
      </c>
      <c r="R9" s="9"/>
      <c r="S9" s="9"/>
      <c r="T9" s="9"/>
      <c r="U9" s="9"/>
      <c r="V9" s="9"/>
      <c r="W9" s="9"/>
      <c r="X9" s="9"/>
      <c r="Y9" s="17" t="s">
        <v>32</v>
      </c>
    </row>
    <row r="10" spans="1:25" ht="50.1" customHeight="1" x14ac:dyDescent="0.25">
      <c r="A10" s="9">
        <v>106</v>
      </c>
      <c r="B10" s="13" t="s">
        <v>33</v>
      </c>
      <c r="C10" s="28" t="s">
        <v>61</v>
      </c>
      <c r="D10" s="29">
        <v>6620000</v>
      </c>
      <c r="E10" s="30" t="s">
        <v>109</v>
      </c>
      <c r="F10" s="31" t="s">
        <v>64</v>
      </c>
      <c r="G10" s="31" t="s">
        <v>64</v>
      </c>
      <c r="H10" s="28" t="s">
        <v>30</v>
      </c>
      <c r="I10" s="7">
        <v>6620000</v>
      </c>
      <c r="J10" s="29">
        <v>0</v>
      </c>
      <c r="K10" s="29">
        <v>0</v>
      </c>
      <c r="L10" s="29">
        <f t="shared" si="0"/>
        <v>6620000</v>
      </c>
      <c r="M10" s="9" t="s">
        <v>31</v>
      </c>
      <c r="N10" s="9" t="s">
        <v>32</v>
      </c>
      <c r="O10" s="9" t="s">
        <v>32</v>
      </c>
      <c r="P10" s="9" t="s">
        <v>32</v>
      </c>
      <c r="Q10" s="9" t="s">
        <v>31</v>
      </c>
      <c r="R10" s="9"/>
      <c r="S10" s="9"/>
      <c r="T10" s="9"/>
      <c r="U10" s="9"/>
      <c r="V10" s="9"/>
      <c r="W10" s="9"/>
      <c r="X10" s="9"/>
      <c r="Y10" s="17" t="s">
        <v>32</v>
      </c>
    </row>
    <row r="11" spans="1:25" ht="50.1" customHeight="1" x14ac:dyDescent="0.25">
      <c r="A11" s="9">
        <v>106</v>
      </c>
      <c r="B11" s="13" t="s">
        <v>60</v>
      </c>
      <c r="C11" s="28" t="s">
        <v>69</v>
      </c>
      <c r="D11" s="29">
        <v>14425000</v>
      </c>
      <c r="E11" s="30" t="s">
        <v>71</v>
      </c>
      <c r="F11" s="31" t="s">
        <v>64</v>
      </c>
      <c r="G11" s="31" t="s">
        <v>126</v>
      </c>
      <c r="H11" s="28" t="s">
        <v>30</v>
      </c>
      <c r="I11" s="7">
        <v>14425000</v>
      </c>
      <c r="J11" s="29">
        <v>0</v>
      </c>
      <c r="K11" s="29">
        <v>0</v>
      </c>
      <c r="L11" s="29">
        <f t="shared" si="0"/>
        <v>14425000</v>
      </c>
      <c r="M11" s="9" t="s">
        <v>31</v>
      </c>
      <c r="N11" s="9" t="s">
        <v>32</v>
      </c>
      <c r="O11" s="9" t="s">
        <v>32</v>
      </c>
      <c r="P11" s="9" t="s">
        <v>32</v>
      </c>
      <c r="Q11" s="9" t="s">
        <v>31</v>
      </c>
      <c r="R11" s="9"/>
      <c r="S11" s="9"/>
      <c r="T11" s="9"/>
      <c r="U11" s="9"/>
      <c r="V11" s="9"/>
      <c r="W11" s="9"/>
      <c r="X11" s="9"/>
      <c r="Y11" s="17" t="s">
        <v>32</v>
      </c>
    </row>
    <row r="12" spans="1:25" ht="50.1" customHeight="1" x14ac:dyDescent="0.25">
      <c r="A12" s="9">
        <v>106</v>
      </c>
      <c r="B12" s="13" t="s">
        <v>37</v>
      </c>
      <c r="C12" s="28" t="s">
        <v>70</v>
      </c>
      <c r="D12" s="29">
        <v>19220000</v>
      </c>
      <c r="E12" s="30" t="s">
        <v>72</v>
      </c>
      <c r="F12" s="31" t="s">
        <v>64</v>
      </c>
      <c r="G12" s="31" t="s">
        <v>126</v>
      </c>
      <c r="H12" s="28" t="s">
        <v>30</v>
      </c>
      <c r="I12" s="7">
        <v>19220000</v>
      </c>
      <c r="J12" s="29">
        <v>0</v>
      </c>
      <c r="K12" s="29">
        <v>0</v>
      </c>
      <c r="L12" s="29">
        <f t="shared" si="0"/>
        <v>19220000</v>
      </c>
      <c r="M12" s="9" t="s">
        <v>31</v>
      </c>
      <c r="N12" s="9" t="s">
        <v>32</v>
      </c>
      <c r="O12" s="9" t="s">
        <v>32</v>
      </c>
      <c r="P12" s="9" t="s">
        <v>32</v>
      </c>
      <c r="Q12" s="9" t="s">
        <v>31</v>
      </c>
      <c r="R12" s="9"/>
      <c r="S12" s="9"/>
      <c r="T12" s="9"/>
      <c r="U12" s="9"/>
      <c r="V12" s="9"/>
      <c r="W12" s="9"/>
      <c r="X12" s="9"/>
      <c r="Y12" s="17" t="s">
        <v>32</v>
      </c>
    </row>
    <row r="13" spans="1:25" ht="50.1" customHeight="1" x14ac:dyDescent="0.25">
      <c r="A13" s="9">
        <v>106</v>
      </c>
      <c r="B13" s="13" t="s">
        <v>29</v>
      </c>
      <c r="C13" s="28" t="s">
        <v>83</v>
      </c>
      <c r="D13" s="32">
        <v>2760885</v>
      </c>
      <c r="E13" s="30" t="s">
        <v>99</v>
      </c>
      <c r="F13" s="31" t="s">
        <v>96</v>
      </c>
      <c r="G13" s="33" t="s">
        <v>128</v>
      </c>
      <c r="H13" s="28" t="s">
        <v>30</v>
      </c>
      <c r="I13" s="7">
        <v>2760885</v>
      </c>
      <c r="J13" s="29">
        <v>0</v>
      </c>
      <c r="K13" s="29">
        <v>0</v>
      </c>
      <c r="L13" s="29">
        <f t="shared" si="0"/>
        <v>2760885</v>
      </c>
      <c r="M13" s="9" t="s">
        <v>31</v>
      </c>
      <c r="N13" s="9" t="s">
        <v>32</v>
      </c>
      <c r="O13" s="9" t="s">
        <v>32</v>
      </c>
      <c r="P13" s="9" t="s">
        <v>32</v>
      </c>
      <c r="Q13" s="9" t="s">
        <v>31</v>
      </c>
      <c r="R13" s="9"/>
      <c r="S13" s="9"/>
      <c r="T13" s="9"/>
      <c r="U13" s="9"/>
      <c r="V13" s="9"/>
      <c r="W13" s="9"/>
      <c r="X13" s="9"/>
      <c r="Y13" s="17" t="s">
        <v>32</v>
      </c>
    </row>
    <row r="14" spans="1:25" ht="50.1" customHeight="1" x14ac:dyDescent="0.25">
      <c r="A14" s="9">
        <v>106</v>
      </c>
      <c r="B14" s="13" t="s">
        <v>88</v>
      </c>
      <c r="C14" s="28" t="s">
        <v>84</v>
      </c>
      <c r="D14" s="29">
        <v>16980000</v>
      </c>
      <c r="E14" s="30" t="s">
        <v>113</v>
      </c>
      <c r="F14" s="31" t="s">
        <v>64</v>
      </c>
      <c r="G14" s="33" t="s">
        <v>64</v>
      </c>
      <c r="H14" s="28" t="s">
        <v>30</v>
      </c>
      <c r="I14" s="7">
        <v>16980000</v>
      </c>
      <c r="J14" s="29">
        <v>0</v>
      </c>
      <c r="K14" s="29">
        <v>0</v>
      </c>
      <c r="L14" s="29">
        <f t="shared" si="0"/>
        <v>16980000</v>
      </c>
      <c r="M14" s="9" t="s">
        <v>31</v>
      </c>
      <c r="N14" s="9" t="s">
        <v>32</v>
      </c>
      <c r="O14" s="9" t="s">
        <v>32</v>
      </c>
      <c r="P14" s="9" t="s">
        <v>32</v>
      </c>
      <c r="Q14" s="9" t="s">
        <v>31</v>
      </c>
      <c r="R14" s="9"/>
      <c r="S14" s="9"/>
      <c r="T14" s="9"/>
      <c r="U14" s="9"/>
      <c r="V14" s="9"/>
      <c r="W14" s="9"/>
      <c r="X14" s="9"/>
      <c r="Y14" s="17" t="s">
        <v>32</v>
      </c>
    </row>
    <row r="15" spans="1:25" ht="50.1" customHeight="1" x14ac:dyDescent="0.25">
      <c r="A15" s="9">
        <v>106</v>
      </c>
      <c r="B15" s="13" t="s">
        <v>40</v>
      </c>
      <c r="C15" s="34" t="s">
        <v>85</v>
      </c>
      <c r="D15" s="29">
        <v>11420000</v>
      </c>
      <c r="E15" s="30" t="s">
        <v>114</v>
      </c>
      <c r="F15" s="31" t="s">
        <v>64</v>
      </c>
      <c r="G15" s="33" t="s">
        <v>64</v>
      </c>
      <c r="H15" s="28" t="s">
        <v>30</v>
      </c>
      <c r="I15" s="7">
        <v>11385575</v>
      </c>
      <c r="J15" s="29">
        <v>0</v>
      </c>
      <c r="K15" s="29">
        <v>0</v>
      </c>
      <c r="L15" s="29">
        <f t="shared" si="0"/>
        <v>11385575</v>
      </c>
      <c r="M15" s="9" t="s">
        <v>31</v>
      </c>
      <c r="N15" s="9" t="s">
        <v>32</v>
      </c>
      <c r="O15" s="9" t="s">
        <v>32</v>
      </c>
      <c r="P15" s="9" t="s">
        <v>32</v>
      </c>
      <c r="Q15" s="9" t="s">
        <v>31</v>
      </c>
      <c r="R15" s="9"/>
      <c r="S15" s="9"/>
      <c r="T15" s="9"/>
      <c r="U15" s="9"/>
      <c r="V15" s="9"/>
      <c r="W15" s="9"/>
      <c r="X15" s="9"/>
      <c r="Y15" s="17" t="s">
        <v>32</v>
      </c>
    </row>
    <row r="16" spans="1:25" ht="50.1" customHeight="1" x14ac:dyDescent="0.25">
      <c r="A16" s="9">
        <v>106</v>
      </c>
      <c r="B16" s="13" t="s">
        <v>38</v>
      </c>
      <c r="C16" s="28" t="s">
        <v>86</v>
      </c>
      <c r="D16" s="29">
        <v>16275000</v>
      </c>
      <c r="E16" s="30" t="s">
        <v>99</v>
      </c>
      <c r="F16" s="33" t="s">
        <v>129</v>
      </c>
      <c r="G16" s="33" t="s">
        <v>129</v>
      </c>
      <c r="H16" s="28" t="s">
        <v>30</v>
      </c>
      <c r="I16" s="7">
        <v>16275000</v>
      </c>
      <c r="J16" s="29">
        <v>0</v>
      </c>
      <c r="K16" s="29">
        <v>0</v>
      </c>
      <c r="L16" s="29">
        <f t="shared" si="0"/>
        <v>16275000</v>
      </c>
      <c r="M16" s="9" t="s">
        <v>31</v>
      </c>
      <c r="N16" s="9" t="s">
        <v>32</v>
      </c>
      <c r="O16" s="9" t="s">
        <v>32</v>
      </c>
      <c r="P16" s="9" t="s">
        <v>32</v>
      </c>
      <c r="Q16" s="9" t="s">
        <v>31</v>
      </c>
      <c r="R16" s="9"/>
      <c r="S16" s="9"/>
      <c r="T16" s="9"/>
      <c r="U16" s="9"/>
      <c r="V16" s="9"/>
      <c r="W16" s="9"/>
      <c r="X16" s="9"/>
      <c r="Y16" s="17" t="s">
        <v>32</v>
      </c>
    </row>
    <row r="17" spans="1:25" ht="50.1" customHeight="1" x14ac:dyDescent="0.25">
      <c r="A17" s="9">
        <v>106</v>
      </c>
      <c r="B17" s="13" t="s">
        <v>39</v>
      </c>
      <c r="C17" s="28" t="s">
        <v>87</v>
      </c>
      <c r="D17" s="29">
        <v>22830000</v>
      </c>
      <c r="E17" s="30" t="s">
        <v>115</v>
      </c>
      <c r="F17" s="33" t="s">
        <v>129</v>
      </c>
      <c r="G17" s="33" t="s">
        <v>129</v>
      </c>
      <c r="H17" s="28" t="s">
        <v>30</v>
      </c>
      <c r="I17" s="7">
        <v>22516269</v>
      </c>
      <c r="J17" s="29">
        <v>0</v>
      </c>
      <c r="K17" s="29">
        <v>0</v>
      </c>
      <c r="L17" s="29">
        <f t="shared" si="0"/>
        <v>22516269</v>
      </c>
      <c r="M17" s="9" t="s">
        <v>31</v>
      </c>
      <c r="N17" s="9" t="s">
        <v>32</v>
      </c>
      <c r="O17" s="9" t="s">
        <v>32</v>
      </c>
      <c r="P17" s="9" t="s">
        <v>32</v>
      </c>
      <c r="Q17" s="9" t="s">
        <v>31</v>
      </c>
      <c r="R17" s="9"/>
      <c r="S17" s="9"/>
      <c r="T17" s="9"/>
      <c r="U17" s="9"/>
      <c r="V17" s="9"/>
      <c r="W17" s="9"/>
      <c r="X17" s="9"/>
      <c r="Y17" s="17" t="s">
        <v>32</v>
      </c>
    </row>
    <row r="18" spans="1:25" ht="50.1" customHeight="1" x14ac:dyDescent="0.25">
      <c r="A18" s="9">
        <v>106</v>
      </c>
      <c r="B18" s="13" t="s">
        <v>93</v>
      </c>
      <c r="C18" s="28" t="s">
        <v>94</v>
      </c>
      <c r="D18" s="29">
        <v>23661000</v>
      </c>
      <c r="E18" s="31" t="s">
        <v>116</v>
      </c>
      <c r="F18" s="31" t="s">
        <v>96</v>
      </c>
      <c r="G18" s="33" t="s">
        <v>130</v>
      </c>
      <c r="H18" s="28" t="s">
        <v>30</v>
      </c>
      <c r="I18" s="7">
        <v>23661000</v>
      </c>
      <c r="J18" s="29">
        <v>0</v>
      </c>
      <c r="K18" s="29">
        <v>0</v>
      </c>
      <c r="L18" s="29">
        <f t="shared" si="0"/>
        <v>23661000</v>
      </c>
      <c r="M18" s="9" t="s">
        <v>31</v>
      </c>
      <c r="N18" s="9" t="s">
        <v>32</v>
      </c>
      <c r="O18" s="9" t="s">
        <v>32</v>
      </c>
      <c r="P18" s="9" t="s">
        <v>32</v>
      </c>
      <c r="Q18" s="9" t="s">
        <v>31</v>
      </c>
      <c r="R18" s="9"/>
      <c r="S18" s="9"/>
      <c r="T18" s="9"/>
      <c r="U18" s="9"/>
      <c r="V18" s="9"/>
      <c r="W18" s="9"/>
      <c r="X18" s="9"/>
      <c r="Y18" s="17" t="s">
        <v>32</v>
      </c>
    </row>
    <row r="19" spans="1:25" ht="50.1" customHeight="1" x14ac:dyDescent="0.25">
      <c r="A19" s="9">
        <v>106</v>
      </c>
      <c r="B19" s="13" t="s">
        <v>41</v>
      </c>
      <c r="C19" s="28" t="s">
        <v>42</v>
      </c>
      <c r="D19" s="29">
        <v>21610000</v>
      </c>
      <c r="E19" s="31" t="s">
        <v>90</v>
      </c>
      <c r="F19" s="31" t="s">
        <v>64</v>
      </c>
      <c r="G19" s="33" t="s">
        <v>132</v>
      </c>
      <c r="H19" s="28" t="s">
        <v>30</v>
      </c>
      <c r="I19" s="7">
        <v>21588075</v>
      </c>
      <c r="J19" s="29">
        <v>0</v>
      </c>
      <c r="K19" s="29">
        <v>0</v>
      </c>
      <c r="L19" s="29">
        <f t="shared" si="0"/>
        <v>21588075</v>
      </c>
      <c r="M19" s="9" t="s">
        <v>31</v>
      </c>
      <c r="N19" s="9" t="s">
        <v>32</v>
      </c>
      <c r="O19" s="9" t="s">
        <v>32</v>
      </c>
      <c r="P19" s="9" t="s">
        <v>32</v>
      </c>
      <c r="Q19" s="9" t="s">
        <v>31</v>
      </c>
      <c r="R19" s="9"/>
      <c r="S19" s="9"/>
      <c r="T19" s="9"/>
      <c r="U19" s="9"/>
      <c r="V19" s="9"/>
      <c r="W19" s="9"/>
      <c r="X19" s="9"/>
      <c r="Y19" s="17" t="s">
        <v>32</v>
      </c>
    </row>
    <row r="20" spans="1:25" ht="50.1" customHeight="1" x14ac:dyDescent="0.25">
      <c r="A20" s="9">
        <v>106</v>
      </c>
      <c r="B20" s="13" t="s">
        <v>43</v>
      </c>
      <c r="C20" s="28" t="s">
        <v>95</v>
      </c>
      <c r="D20" s="29">
        <v>18000000</v>
      </c>
      <c r="E20" s="31" t="s">
        <v>80</v>
      </c>
      <c r="F20" s="31" t="s">
        <v>64</v>
      </c>
      <c r="G20" s="31" t="s">
        <v>131</v>
      </c>
      <c r="H20" s="28" t="s">
        <v>30</v>
      </c>
      <c r="I20" s="7">
        <v>18000000</v>
      </c>
      <c r="J20" s="29">
        <v>0</v>
      </c>
      <c r="K20" s="29">
        <v>0</v>
      </c>
      <c r="L20" s="29">
        <f t="shared" si="0"/>
        <v>18000000</v>
      </c>
      <c r="M20" s="9" t="s">
        <v>31</v>
      </c>
      <c r="N20" s="9" t="s">
        <v>32</v>
      </c>
      <c r="O20" s="9" t="s">
        <v>32</v>
      </c>
      <c r="P20" s="9" t="s">
        <v>32</v>
      </c>
      <c r="Q20" s="9" t="s">
        <v>31</v>
      </c>
      <c r="R20" s="9"/>
      <c r="S20" s="9"/>
      <c r="T20" s="9"/>
      <c r="U20" s="9"/>
      <c r="V20" s="9"/>
      <c r="W20" s="9"/>
      <c r="X20" s="9"/>
      <c r="Y20" s="17" t="s">
        <v>32</v>
      </c>
    </row>
    <row r="21" spans="1:25" ht="50.1" customHeight="1" x14ac:dyDescent="0.25">
      <c r="A21" s="11">
        <v>106</v>
      </c>
      <c r="B21" s="14" t="s">
        <v>47</v>
      </c>
      <c r="C21" s="38" t="s">
        <v>48</v>
      </c>
      <c r="D21" s="39">
        <v>20750000</v>
      </c>
      <c r="E21" s="15" t="s">
        <v>97</v>
      </c>
      <c r="F21" s="15" t="s">
        <v>64</v>
      </c>
      <c r="G21" s="15" t="s">
        <v>131</v>
      </c>
      <c r="H21" s="38" t="s">
        <v>30</v>
      </c>
      <c r="I21" s="8">
        <v>20750000</v>
      </c>
      <c r="J21" s="39">
        <v>0</v>
      </c>
      <c r="K21" s="39">
        <v>0</v>
      </c>
      <c r="L21" s="39">
        <f t="shared" si="0"/>
        <v>20750000</v>
      </c>
      <c r="M21" s="11" t="s">
        <v>31</v>
      </c>
      <c r="N21" s="11" t="s">
        <v>32</v>
      </c>
      <c r="O21" s="11" t="s">
        <v>32</v>
      </c>
      <c r="P21" s="11" t="s">
        <v>32</v>
      </c>
      <c r="Q21" s="11" t="s">
        <v>31</v>
      </c>
      <c r="R21" s="11"/>
      <c r="S21" s="11"/>
      <c r="T21" s="11"/>
      <c r="U21" s="11"/>
      <c r="V21" s="11"/>
      <c r="W21" s="11"/>
      <c r="X21" s="11"/>
      <c r="Y21" s="40" t="s">
        <v>32</v>
      </c>
    </row>
    <row r="22" spans="1:25" s="3" customFormat="1" ht="50.1" customHeight="1" x14ac:dyDescent="0.25">
      <c r="A22" s="9">
        <v>106</v>
      </c>
      <c r="B22" s="13" t="s">
        <v>45</v>
      </c>
      <c r="C22" s="28" t="s">
        <v>49</v>
      </c>
      <c r="D22" s="29">
        <v>10660000</v>
      </c>
      <c r="E22" s="31" t="s">
        <v>97</v>
      </c>
      <c r="F22" s="31" t="s">
        <v>64</v>
      </c>
      <c r="G22" s="31" t="s">
        <v>131</v>
      </c>
      <c r="H22" s="28" t="s">
        <v>30</v>
      </c>
      <c r="I22" s="7">
        <v>10660000</v>
      </c>
      <c r="J22" s="29">
        <v>0</v>
      </c>
      <c r="K22" s="29">
        <v>0</v>
      </c>
      <c r="L22" s="29">
        <f t="shared" si="0"/>
        <v>10660000</v>
      </c>
      <c r="M22" s="9" t="s">
        <v>31</v>
      </c>
      <c r="N22" s="35" t="s">
        <v>32</v>
      </c>
      <c r="O22" s="35" t="s">
        <v>32</v>
      </c>
      <c r="P22" s="35" t="s">
        <v>32</v>
      </c>
      <c r="Q22" s="9" t="s">
        <v>31</v>
      </c>
      <c r="R22" s="35"/>
      <c r="S22" s="35"/>
      <c r="T22" s="35"/>
      <c r="U22" s="35"/>
      <c r="V22" s="35"/>
      <c r="W22" s="35"/>
      <c r="X22" s="35"/>
      <c r="Y22" s="36" t="s">
        <v>32</v>
      </c>
    </row>
    <row r="23" spans="1:25" ht="50.1" customHeight="1" x14ac:dyDescent="0.25">
      <c r="A23" s="9">
        <v>106</v>
      </c>
      <c r="B23" s="13" t="s">
        <v>53</v>
      </c>
      <c r="C23" s="28" t="s">
        <v>54</v>
      </c>
      <c r="D23" s="29">
        <v>10780000</v>
      </c>
      <c r="E23" s="31" t="s">
        <v>92</v>
      </c>
      <c r="F23" s="31" t="s">
        <v>64</v>
      </c>
      <c r="G23" s="31" t="s">
        <v>131</v>
      </c>
      <c r="H23" s="28" t="s">
        <v>30</v>
      </c>
      <c r="I23" s="7">
        <v>10780000</v>
      </c>
      <c r="J23" s="29">
        <v>0</v>
      </c>
      <c r="K23" s="29">
        <v>0</v>
      </c>
      <c r="L23" s="29">
        <f t="shared" si="0"/>
        <v>10780000</v>
      </c>
      <c r="M23" s="9" t="s">
        <v>31</v>
      </c>
      <c r="N23" s="9" t="s">
        <v>32</v>
      </c>
      <c r="O23" s="9" t="s">
        <v>32</v>
      </c>
      <c r="P23" s="9" t="s">
        <v>32</v>
      </c>
      <c r="Q23" s="9" t="s">
        <v>31</v>
      </c>
      <c r="R23" s="9"/>
      <c r="S23" s="9"/>
      <c r="T23" s="9"/>
      <c r="U23" s="9"/>
      <c r="V23" s="9"/>
      <c r="W23" s="9"/>
      <c r="X23" s="9"/>
      <c r="Y23" s="17" t="s">
        <v>32</v>
      </c>
    </row>
    <row r="24" spans="1:25" ht="50.1" customHeight="1" x14ac:dyDescent="0.25">
      <c r="A24" s="9">
        <v>106</v>
      </c>
      <c r="B24" s="13" t="s">
        <v>47</v>
      </c>
      <c r="C24" s="28" t="s">
        <v>50</v>
      </c>
      <c r="D24" s="29">
        <v>11280000</v>
      </c>
      <c r="E24" s="31" t="s">
        <v>98</v>
      </c>
      <c r="F24" s="31" t="s">
        <v>64</v>
      </c>
      <c r="G24" s="31" t="s">
        <v>131</v>
      </c>
      <c r="H24" s="28" t="s">
        <v>30</v>
      </c>
      <c r="I24" s="7">
        <v>11280000</v>
      </c>
      <c r="J24" s="29">
        <v>0</v>
      </c>
      <c r="K24" s="29">
        <v>0</v>
      </c>
      <c r="L24" s="29">
        <f t="shared" si="0"/>
        <v>11280000</v>
      </c>
      <c r="M24" s="9" t="s">
        <v>31</v>
      </c>
      <c r="N24" s="9" t="s">
        <v>32</v>
      </c>
      <c r="O24" s="9" t="s">
        <v>32</v>
      </c>
      <c r="P24" s="9" t="s">
        <v>32</v>
      </c>
      <c r="Q24" s="9" t="s">
        <v>31</v>
      </c>
      <c r="R24" s="9"/>
      <c r="S24" s="9"/>
      <c r="T24" s="9"/>
      <c r="U24" s="9"/>
      <c r="V24" s="9"/>
      <c r="W24" s="9"/>
      <c r="X24" s="9"/>
      <c r="Y24" s="17" t="s">
        <v>32</v>
      </c>
    </row>
    <row r="25" spans="1:25" s="3" customFormat="1" ht="80.099999999999994" customHeight="1" x14ac:dyDescent="0.25">
      <c r="A25" s="9">
        <v>106</v>
      </c>
      <c r="B25" s="13" t="s">
        <v>35</v>
      </c>
      <c r="C25" s="28" t="s">
        <v>123</v>
      </c>
      <c r="D25" s="29">
        <v>10760000</v>
      </c>
      <c r="E25" s="31" t="s">
        <v>99</v>
      </c>
      <c r="F25" s="31" t="s">
        <v>64</v>
      </c>
      <c r="G25" s="31" t="s">
        <v>131</v>
      </c>
      <c r="H25" s="28" t="s">
        <v>30</v>
      </c>
      <c r="I25" s="7">
        <v>10760000</v>
      </c>
      <c r="J25" s="29">
        <v>0</v>
      </c>
      <c r="K25" s="29">
        <v>0</v>
      </c>
      <c r="L25" s="29">
        <f t="shared" si="0"/>
        <v>10760000</v>
      </c>
      <c r="M25" s="9" t="s">
        <v>31</v>
      </c>
      <c r="N25" s="35" t="s">
        <v>32</v>
      </c>
      <c r="O25" s="35" t="s">
        <v>32</v>
      </c>
      <c r="P25" s="35" t="s">
        <v>32</v>
      </c>
      <c r="Q25" s="9" t="s">
        <v>31</v>
      </c>
      <c r="R25" s="35"/>
      <c r="S25" s="35"/>
      <c r="T25" s="35"/>
      <c r="U25" s="35"/>
      <c r="V25" s="35"/>
      <c r="W25" s="35"/>
      <c r="X25" s="35"/>
      <c r="Y25" s="36" t="s">
        <v>32</v>
      </c>
    </row>
    <row r="26" spans="1:25" ht="80.099999999999994" customHeight="1" x14ac:dyDescent="0.25">
      <c r="A26" s="9">
        <v>106</v>
      </c>
      <c r="B26" s="13" t="s">
        <v>45</v>
      </c>
      <c r="C26" s="28" t="s">
        <v>124</v>
      </c>
      <c r="D26" s="29">
        <v>18400000</v>
      </c>
      <c r="E26" s="31" t="s">
        <v>99</v>
      </c>
      <c r="F26" s="31" t="s">
        <v>64</v>
      </c>
      <c r="G26" s="31" t="s">
        <v>131</v>
      </c>
      <c r="H26" s="28" t="s">
        <v>30</v>
      </c>
      <c r="I26" s="7">
        <v>18400000</v>
      </c>
      <c r="J26" s="29">
        <v>0</v>
      </c>
      <c r="K26" s="29">
        <v>0</v>
      </c>
      <c r="L26" s="29">
        <f t="shared" si="0"/>
        <v>18400000</v>
      </c>
      <c r="M26" s="9" t="s">
        <v>31</v>
      </c>
      <c r="N26" s="9" t="s">
        <v>32</v>
      </c>
      <c r="O26" s="9" t="s">
        <v>32</v>
      </c>
      <c r="P26" s="9" t="s">
        <v>32</v>
      </c>
      <c r="Q26" s="9" t="s">
        <v>31</v>
      </c>
      <c r="R26" s="9"/>
      <c r="S26" s="9"/>
      <c r="T26" s="9"/>
      <c r="U26" s="9"/>
      <c r="V26" s="9"/>
      <c r="W26" s="9"/>
      <c r="X26" s="9"/>
      <c r="Y26" s="17" t="s">
        <v>32</v>
      </c>
    </row>
    <row r="27" spans="1:25" ht="50.1" customHeight="1" x14ac:dyDescent="0.25">
      <c r="A27" s="9">
        <v>106</v>
      </c>
      <c r="B27" s="13" t="s">
        <v>33</v>
      </c>
      <c r="C27" s="28" t="s">
        <v>46</v>
      </c>
      <c r="D27" s="29">
        <v>5520000</v>
      </c>
      <c r="E27" s="31" t="s">
        <v>99</v>
      </c>
      <c r="F27" s="31" t="s">
        <v>64</v>
      </c>
      <c r="G27" s="31" t="s">
        <v>131</v>
      </c>
      <c r="H27" s="28" t="s">
        <v>30</v>
      </c>
      <c r="I27" s="7">
        <v>5520000</v>
      </c>
      <c r="J27" s="29">
        <v>0</v>
      </c>
      <c r="K27" s="29">
        <v>0</v>
      </c>
      <c r="L27" s="29">
        <f t="shared" si="0"/>
        <v>5520000</v>
      </c>
      <c r="M27" s="9" t="s">
        <v>31</v>
      </c>
      <c r="N27" s="9" t="s">
        <v>32</v>
      </c>
      <c r="O27" s="9" t="s">
        <v>32</v>
      </c>
      <c r="P27" s="9" t="s">
        <v>32</v>
      </c>
      <c r="Q27" s="9" t="s">
        <v>31</v>
      </c>
      <c r="R27" s="9"/>
      <c r="S27" s="9"/>
      <c r="T27" s="9"/>
      <c r="U27" s="9"/>
      <c r="V27" s="9"/>
      <c r="W27" s="9"/>
      <c r="X27" s="9"/>
      <c r="Y27" s="17" t="s">
        <v>32</v>
      </c>
    </row>
    <row r="28" spans="1:25" ht="50.1" customHeight="1" x14ac:dyDescent="0.25">
      <c r="A28" s="9">
        <v>106</v>
      </c>
      <c r="B28" s="13" t="s">
        <v>43</v>
      </c>
      <c r="C28" s="28" t="s">
        <v>125</v>
      </c>
      <c r="D28" s="29">
        <v>63800000</v>
      </c>
      <c r="E28" s="31" t="s">
        <v>100</v>
      </c>
      <c r="F28" s="31" t="s">
        <v>64</v>
      </c>
      <c r="G28" s="31" t="s">
        <v>131</v>
      </c>
      <c r="H28" s="28" t="s">
        <v>30</v>
      </c>
      <c r="I28" s="7">
        <v>63800000</v>
      </c>
      <c r="J28" s="29">
        <v>0</v>
      </c>
      <c r="K28" s="29">
        <v>0</v>
      </c>
      <c r="L28" s="29">
        <f t="shared" si="0"/>
        <v>63800000</v>
      </c>
      <c r="M28" s="9" t="s">
        <v>31</v>
      </c>
      <c r="N28" s="9" t="s">
        <v>32</v>
      </c>
      <c r="O28" s="9" t="s">
        <v>32</v>
      </c>
      <c r="P28" s="9" t="s">
        <v>32</v>
      </c>
      <c r="Q28" s="9" t="s">
        <v>31</v>
      </c>
      <c r="R28" s="9"/>
      <c r="S28" s="9"/>
      <c r="T28" s="9"/>
      <c r="U28" s="9"/>
      <c r="V28" s="9"/>
      <c r="W28" s="9"/>
      <c r="X28" s="9"/>
      <c r="Y28" s="17" t="s">
        <v>32</v>
      </c>
    </row>
    <row r="29" spans="1:25" ht="50.1" customHeight="1" x14ac:dyDescent="0.25">
      <c r="A29" s="9">
        <v>106</v>
      </c>
      <c r="B29" s="13" t="s">
        <v>43</v>
      </c>
      <c r="C29" s="28" t="s">
        <v>44</v>
      </c>
      <c r="D29" s="29">
        <v>30000000</v>
      </c>
      <c r="E29" s="31" t="s">
        <v>80</v>
      </c>
      <c r="F29" s="31" t="s">
        <v>64</v>
      </c>
      <c r="G29" s="31" t="s">
        <v>131</v>
      </c>
      <c r="H29" s="28" t="s">
        <v>30</v>
      </c>
      <c r="I29" s="7">
        <v>29784196</v>
      </c>
      <c r="J29" s="29">
        <v>0</v>
      </c>
      <c r="K29" s="29">
        <v>0</v>
      </c>
      <c r="L29" s="29">
        <f t="shared" si="0"/>
        <v>29784196</v>
      </c>
      <c r="M29" s="9" t="s">
        <v>31</v>
      </c>
      <c r="N29" s="9" t="s">
        <v>32</v>
      </c>
      <c r="O29" s="9" t="s">
        <v>32</v>
      </c>
      <c r="P29" s="9" t="s">
        <v>32</v>
      </c>
      <c r="Q29" s="9" t="s">
        <v>31</v>
      </c>
      <c r="R29" s="9"/>
      <c r="S29" s="9"/>
      <c r="T29" s="9"/>
      <c r="U29" s="9"/>
      <c r="V29" s="9"/>
      <c r="W29" s="9"/>
      <c r="X29" s="9"/>
      <c r="Y29" s="17" t="s">
        <v>32</v>
      </c>
    </row>
    <row r="30" spans="1:25" ht="50.1" customHeight="1" x14ac:dyDescent="0.25">
      <c r="A30" s="9">
        <v>106</v>
      </c>
      <c r="B30" s="13" t="s">
        <v>60</v>
      </c>
      <c r="C30" s="28" t="s">
        <v>52</v>
      </c>
      <c r="D30" s="29">
        <v>25310000</v>
      </c>
      <c r="E30" s="31" t="s">
        <v>78</v>
      </c>
      <c r="F30" s="31" t="s">
        <v>64</v>
      </c>
      <c r="G30" s="31" t="s">
        <v>131</v>
      </c>
      <c r="H30" s="28" t="s">
        <v>30</v>
      </c>
      <c r="I30" s="7">
        <v>25310000</v>
      </c>
      <c r="J30" s="29">
        <v>0</v>
      </c>
      <c r="K30" s="29">
        <v>0</v>
      </c>
      <c r="L30" s="29">
        <f t="shared" si="0"/>
        <v>25310000</v>
      </c>
      <c r="M30" s="9" t="s">
        <v>31</v>
      </c>
      <c r="N30" s="9" t="s">
        <v>32</v>
      </c>
      <c r="O30" s="9" t="s">
        <v>32</v>
      </c>
      <c r="P30" s="9" t="s">
        <v>32</v>
      </c>
      <c r="Q30" s="9" t="s">
        <v>31</v>
      </c>
      <c r="R30" s="9"/>
      <c r="S30" s="9"/>
      <c r="T30" s="9"/>
      <c r="U30" s="9"/>
      <c r="V30" s="9"/>
      <c r="W30" s="9"/>
      <c r="X30" s="9"/>
      <c r="Y30" s="17" t="s">
        <v>32</v>
      </c>
    </row>
    <row r="31" spans="1:25" ht="50.1" customHeight="1" x14ac:dyDescent="0.25">
      <c r="A31" s="9">
        <v>106</v>
      </c>
      <c r="B31" s="13" t="s">
        <v>60</v>
      </c>
      <c r="C31" s="28" t="s">
        <v>51</v>
      </c>
      <c r="D31" s="29">
        <v>31850000</v>
      </c>
      <c r="E31" s="31" t="s">
        <v>78</v>
      </c>
      <c r="F31" s="31" t="s">
        <v>64</v>
      </c>
      <c r="G31" s="31" t="s">
        <v>131</v>
      </c>
      <c r="H31" s="28" t="s">
        <v>30</v>
      </c>
      <c r="I31" s="7">
        <v>31850000</v>
      </c>
      <c r="J31" s="29">
        <v>0</v>
      </c>
      <c r="K31" s="29">
        <v>0</v>
      </c>
      <c r="L31" s="29">
        <f t="shared" si="0"/>
        <v>31850000</v>
      </c>
      <c r="M31" s="9" t="s">
        <v>31</v>
      </c>
      <c r="N31" s="9" t="s">
        <v>32</v>
      </c>
      <c r="O31" s="9" t="s">
        <v>32</v>
      </c>
      <c r="P31" s="9" t="s">
        <v>32</v>
      </c>
      <c r="Q31" s="9" t="s">
        <v>31</v>
      </c>
      <c r="R31" s="9"/>
      <c r="S31" s="9"/>
      <c r="T31" s="9"/>
      <c r="U31" s="9"/>
      <c r="V31" s="9"/>
      <c r="W31" s="9"/>
      <c r="X31" s="9"/>
      <c r="Y31" s="17" t="s">
        <v>32</v>
      </c>
    </row>
    <row r="32" spans="1:25" ht="50.1" customHeight="1" x14ac:dyDescent="0.25">
      <c r="A32" s="9">
        <v>106</v>
      </c>
      <c r="B32" s="13" t="s">
        <v>101</v>
      </c>
      <c r="C32" s="28" t="s">
        <v>103</v>
      </c>
      <c r="D32" s="29">
        <v>54170000</v>
      </c>
      <c r="E32" s="31" t="s">
        <v>117</v>
      </c>
      <c r="F32" s="31" t="s">
        <v>96</v>
      </c>
      <c r="G32" s="31" t="s">
        <v>96</v>
      </c>
      <c r="H32" s="28" t="s">
        <v>30</v>
      </c>
      <c r="I32" s="7">
        <v>54170000</v>
      </c>
      <c r="J32" s="29">
        <v>0</v>
      </c>
      <c r="K32" s="29">
        <v>0</v>
      </c>
      <c r="L32" s="29">
        <f t="shared" si="0"/>
        <v>54170000</v>
      </c>
      <c r="M32" s="9" t="s">
        <v>31</v>
      </c>
      <c r="N32" s="9" t="s">
        <v>32</v>
      </c>
      <c r="O32" s="9" t="s">
        <v>32</v>
      </c>
      <c r="P32" s="9" t="s">
        <v>32</v>
      </c>
      <c r="Q32" s="9" t="s">
        <v>31</v>
      </c>
      <c r="R32" s="9"/>
      <c r="S32" s="9"/>
      <c r="T32" s="9"/>
      <c r="U32" s="9"/>
      <c r="V32" s="9"/>
      <c r="W32" s="9"/>
      <c r="X32" s="9"/>
      <c r="Y32" s="17" t="s">
        <v>32</v>
      </c>
    </row>
    <row r="33" spans="1:25" ht="60" customHeight="1" x14ac:dyDescent="0.25">
      <c r="A33" s="9">
        <v>106</v>
      </c>
      <c r="B33" s="13" t="s">
        <v>62</v>
      </c>
      <c r="C33" s="28" t="s">
        <v>65</v>
      </c>
      <c r="D33" s="29">
        <v>600000</v>
      </c>
      <c r="E33" s="30" t="s">
        <v>63</v>
      </c>
      <c r="F33" s="31" t="s">
        <v>64</v>
      </c>
      <c r="G33" s="31" t="s">
        <v>64</v>
      </c>
      <c r="H33" s="28" t="s">
        <v>30</v>
      </c>
      <c r="I33" s="7">
        <v>600000</v>
      </c>
      <c r="J33" s="29">
        <v>0</v>
      </c>
      <c r="K33" s="29">
        <v>0</v>
      </c>
      <c r="L33" s="29">
        <f t="shared" si="0"/>
        <v>600000</v>
      </c>
      <c r="M33" s="9" t="s">
        <v>31</v>
      </c>
      <c r="N33" s="9" t="s">
        <v>32</v>
      </c>
      <c r="O33" s="9" t="s">
        <v>32</v>
      </c>
      <c r="P33" s="9" t="s">
        <v>32</v>
      </c>
      <c r="Q33" s="9" t="s">
        <v>31</v>
      </c>
      <c r="R33" s="9"/>
      <c r="S33" s="9"/>
      <c r="T33" s="9"/>
      <c r="U33" s="9"/>
      <c r="V33" s="9"/>
      <c r="W33" s="9"/>
      <c r="X33" s="9"/>
      <c r="Y33" s="37" t="s">
        <v>127</v>
      </c>
    </row>
    <row r="34" spans="1:25" ht="45" customHeight="1" x14ac:dyDescent="0.25">
      <c r="A34" s="9"/>
      <c r="B34" s="13" t="s">
        <v>55</v>
      </c>
      <c r="C34" s="28"/>
      <c r="D34" s="29">
        <f>SUM(D7:D33)</f>
        <v>489841885</v>
      </c>
      <c r="E34" s="31"/>
      <c r="F34" s="31"/>
      <c r="G34" s="31"/>
      <c r="H34" s="13" t="s">
        <v>104</v>
      </c>
      <c r="I34" s="7">
        <f>SUM(I7:I33)</f>
        <v>489219944</v>
      </c>
      <c r="J34" s="29">
        <f>SUM(J7:J33)</f>
        <v>0</v>
      </c>
      <c r="K34" s="29">
        <f>SUM(K7:K33)</f>
        <v>0</v>
      </c>
      <c r="L34" s="29">
        <f t="shared" si="0"/>
        <v>489219944</v>
      </c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10"/>
    </row>
    <row r="35" spans="1:25" ht="50.1" customHeight="1" x14ac:dyDescent="0.25">
      <c r="A35" s="11">
        <v>106</v>
      </c>
      <c r="B35" s="14" t="s">
        <v>34</v>
      </c>
      <c r="C35" s="38" t="s">
        <v>66</v>
      </c>
      <c r="D35" s="39">
        <v>2950000</v>
      </c>
      <c r="E35" s="41" t="s">
        <v>110</v>
      </c>
      <c r="F35" s="15" t="s">
        <v>64</v>
      </c>
      <c r="G35" s="15" t="s">
        <v>64</v>
      </c>
      <c r="H35" s="38" t="s">
        <v>57</v>
      </c>
      <c r="I35" s="8">
        <v>2950000</v>
      </c>
      <c r="J35" s="39">
        <v>0</v>
      </c>
      <c r="K35" s="39">
        <v>0</v>
      </c>
      <c r="L35" s="39">
        <f t="shared" si="0"/>
        <v>2950000</v>
      </c>
      <c r="M35" s="11" t="s">
        <v>31</v>
      </c>
      <c r="N35" s="11" t="s">
        <v>32</v>
      </c>
      <c r="O35" s="11" t="s">
        <v>32</v>
      </c>
      <c r="P35" s="11" t="s">
        <v>32</v>
      </c>
      <c r="Q35" s="11" t="s">
        <v>31</v>
      </c>
      <c r="R35" s="11"/>
      <c r="S35" s="11"/>
      <c r="T35" s="11"/>
      <c r="U35" s="11"/>
      <c r="V35" s="11"/>
      <c r="W35" s="11"/>
      <c r="X35" s="11"/>
      <c r="Y35" s="40" t="s">
        <v>32</v>
      </c>
    </row>
    <row r="36" spans="1:25" ht="50.1" customHeight="1" x14ac:dyDescent="0.25">
      <c r="A36" s="9">
        <v>106</v>
      </c>
      <c r="B36" s="13" t="s">
        <v>56</v>
      </c>
      <c r="C36" s="28" t="s">
        <v>67</v>
      </c>
      <c r="D36" s="29">
        <v>3320000</v>
      </c>
      <c r="E36" s="30" t="s">
        <v>111</v>
      </c>
      <c r="F36" s="31" t="s">
        <v>64</v>
      </c>
      <c r="G36" s="31" t="s">
        <v>64</v>
      </c>
      <c r="H36" s="28" t="s">
        <v>57</v>
      </c>
      <c r="I36" s="7">
        <v>3320000</v>
      </c>
      <c r="J36" s="29">
        <v>0</v>
      </c>
      <c r="K36" s="29">
        <v>0</v>
      </c>
      <c r="L36" s="29">
        <f t="shared" si="0"/>
        <v>3320000</v>
      </c>
      <c r="M36" s="9" t="s">
        <v>31</v>
      </c>
      <c r="N36" s="9" t="s">
        <v>32</v>
      </c>
      <c r="O36" s="9" t="s">
        <v>32</v>
      </c>
      <c r="P36" s="9" t="s">
        <v>32</v>
      </c>
      <c r="Q36" s="9" t="s">
        <v>31</v>
      </c>
      <c r="R36" s="9"/>
      <c r="S36" s="9"/>
      <c r="T36" s="9"/>
      <c r="U36" s="9"/>
      <c r="V36" s="9"/>
      <c r="W36" s="9"/>
      <c r="X36" s="9"/>
      <c r="Y36" s="17" t="s">
        <v>32</v>
      </c>
    </row>
    <row r="37" spans="1:25" ht="50.1" customHeight="1" x14ac:dyDescent="0.25">
      <c r="A37" s="9">
        <v>106</v>
      </c>
      <c r="B37" s="13" t="s">
        <v>41</v>
      </c>
      <c r="C37" s="28" t="s">
        <v>68</v>
      </c>
      <c r="D37" s="29">
        <v>4110000</v>
      </c>
      <c r="E37" s="30" t="s">
        <v>112</v>
      </c>
      <c r="F37" s="31" t="s">
        <v>64</v>
      </c>
      <c r="G37" s="31" t="s">
        <v>64</v>
      </c>
      <c r="H37" s="28" t="s">
        <v>57</v>
      </c>
      <c r="I37" s="7">
        <v>4110000</v>
      </c>
      <c r="J37" s="29">
        <v>0</v>
      </c>
      <c r="K37" s="29">
        <v>0</v>
      </c>
      <c r="L37" s="29">
        <f t="shared" si="0"/>
        <v>4110000</v>
      </c>
      <c r="M37" s="9" t="s">
        <v>31</v>
      </c>
      <c r="N37" s="9" t="s">
        <v>32</v>
      </c>
      <c r="O37" s="9" t="s">
        <v>32</v>
      </c>
      <c r="P37" s="9" t="s">
        <v>32</v>
      </c>
      <c r="Q37" s="9" t="s">
        <v>31</v>
      </c>
      <c r="R37" s="9"/>
      <c r="S37" s="9"/>
      <c r="T37" s="9"/>
      <c r="U37" s="9"/>
      <c r="V37" s="9"/>
      <c r="W37" s="9"/>
      <c r="X37" s="9"/>
      <c r="Y37" s="17" t="s">
        <v>32</v>
      </c>
    </row>
    <row r="38" spans="1:25" ht="50.1" customHeight="1" x14ac:dyDescent="0.25">
      <c r="A38" s="9">
        <v>106</v>
      </c>
      <c r="B38" s="13" t="s">
        <v>33</v>
      </c>
      <c r="C38" s="28" t="s">
        <v>73</v>
      </c>
      <c r="D38" s="29">
        <v>5000000</v>
      </c>
      <c r="E38" s="30" t="s">
        <v>78</v>
      </c>
      <c r="F38" s="31" t="s">
        <v>82</v>
      </c>
      <c r="G38" s="31" t="s">
        <v>82</v>
      </c>
      <c r="H38" s="28" t="s">
        <v>57</v>
      </c>
      <c r="I38" s="7">
        <v>5000000</v>
      </c>
      <c r="J38" s="29">
        <v>0</v>
      </c>
      <c r="K38" s="29">
        <v>0</v>
      </c>
      <c r="L38" s="29">
        <f t="shared" si="0"/>
        <v>5000000</v>
      </c>
      <c r="M38" s="9" t="s">
        <v>31</v>
      </c>
      <c r="N38" s="9" t="s">
        <v>32</v>
      </c>
      <c r="O38" s="9" t="s">
        <v>32</v>
      </c>
      <c r="P38" s="9" t="s">
        <v>32</v>
      </c>
      <c r="Q38" s="9" t="s">
        <v>31</v>
      </c>
      <c r="R38" s="9"/>
      <c r="S38" s="9"/>
      <c r="T38" s="9"/>
      <c r="U38" s="9"/>
      <c r="V38" s="9"/>
      <c r="W38" s="9"/>
      <c r="X38" s="9"/>
      <c r="Y38" s="17" t="s">
        <v>32</v>
      </c>
    </row>
    <row r="39" spans="1:25" ht="50.1" customHeight="1" x14ac:dyDescent="0.25">
      <c r="A39" s="9">
        <v>106</v>
      </c>
      <c r="B39" s="13" t="s">
        <v>47</v>
      </c>
      <c r="C39" s="28" t="s">
        <v>74</v>
      </c>
      <c r="D39" s="29">
        <v>2000000</v>
      </c>
      <c r="E39" s="30" t="s">
        <v>79</v>
      </c>
      <c r="F39" s="31" t="s">
        <v>64</v>
      </c>
      <c r="G39" s="31" t="s">
        <v>64</v>
      </c>
      <c r="H39" s="28" t="s">
        <v>57</v>
      </c>
      <c r="I39" s="7">
        <v>2000000</v>
      </c>
      <c r="J39" s="29">
        <v>0</v>
      </c>
      <c r="K39" s="29">
        <v>0</v>
      </c>
      <c r="L39" s="29">
        <f t="shared" si="0"/>
        <v>2000000</v>
      </c>
      <c r="M39" s="9" t="s">
        <v>31</v>
      </c>
      <c r="N39" s="9" t="s">
        <v>32</v>
      </c>
      <c r="O39" s="9" t="s">
        <v>32</v>
      </c>
      <c r="P39" s="9" t="s">
        <v>32</v>
      </c>
      <c r="Q39" s="9" t="s">
        <v>31</v>
      </c>
      <c r="R39" s="9"/>
      <c r="S39" s="9"/>
      <c r="T39" s="9"/>
      <c r="U39" s="9"/>
      <c r="V39" s="9"/>
      <c r="W39" s="9"/>
      <c r="X39" s="9"/>
      <c r="Y39" s="17" t="s">
        <v>32</v>
      </c>
    </row>
    <row r="40" spans="1:25" ht="60" customHeight="1" x14ac:dyDescent="0.25">
      <c r="A40" s="9">
        <v>106</v>
      </c>
      <c r="B40" s="13" t="s">
        <v>36</v>
      </c>
      <c r="C40" s="28" t="s">
        <v>75</v>
      </c>
      <c r="D40" s="29">
        <v>4750000</v>
      </c>
      <c r="E40" s="30" t="s">
        <v>80</v>
      </c>
      <c r="F40" s="31" t="s">
        <v>64</v>
      </c>
      <c r="G40" s="31" t="s">
        <v>64</v>
      </c>
      <c r="H40" s="28" t="s">
        <v>57</v>
      </c>
      <c r="I40" s="7">
        <v>4750000</v>
      </c>
      <c r="J40" s="29">
        <v>0</v>
      </c>
      <c r="K40" s="29">
        <v>0</v>
      </c>
      <c r="L40" s="29">
        <f t="shared" si="0"/>
        <v>4750000</v>
      </c>
      <c r="M40" s="9" t="s">
        <v>31</v>
      </c>
      <c r="N40" s="9" t="s">
        <v>32</v>
      </c>
      <c r="O40" s="9" t="s">
        <v>32</v>
      </c>
      <c r="P40" s="9" t="s">
        <v>32</v>
      </c>
      <c r="Q40" s="9" t="s">
        <v>31</v>
      </c>
      <c r="R40" s="9"/>
      <c r="S40" s="9"/>
      <c r="T40" s="9"/>
      <c r="U40" s="9"/>
      <c r="V40" s="9"/>
      <c r="W40" s="9"/>
      <c r="X40" s="9"/>
      <c r="Y40" s="17" t="s">
        <v>32</v>
      </c>
    </row>
    <row r="41" spans="1:25" ht="50.1" customHeight="1" x14ac:dyDescent="0.25">
      <c r="A41" s="9">
        <v>106</v>
      </c>
      <c r="B41" s="13" t="s">
        <v>36</v>
      </c>
      <c r="C41" s="28" t="s">
        <v>76</v>
      </c>
      <c r="D41" s="29">
        <v>2200000</v>
      </c>
      <c r="E41" s="30" t="s">
        <v>81</v>
      </c>
      <c r="F41" s="31" t="s">
        <v>64</v>
      </c>
      <c r="G41" s="31" t="s">
        <v>64</v>
      </c>
      <c r="H41" s="28" t="s">
        <v>57</v>
      </c>
      <c r="I41" s="7">
        <v>2200000</v>
      </c>
      <c r="J41" s="29">
        <v>0</v>
      </c>
      <c r="K41" s="29">
        <v>0</v>
      </c>
      <c r="L41" s="29">
        <f t="shared" si="0"/>
        <v>2200000</v>
      </c>
      <c r="M41" s="9" t="s">
        <v>31</v>
      </c>
      <c r="N41" s="9" t="s">
        <v>32</v>
      </c>
      <c r="O41" s="9" t="s">
        <v>32</v>
      </c>
      <c r="P41" s="9" t="s">
        <v>32</v>
      </c>
      <c r="Q41" s="9" t="s">
        <v>31</v>
      </c>
      <c r="R41" s="9"/>
      <c r="S41" s="9"/>
      <c r="T41" s="9"/>
      <c r="U41" s="9"/>
      <c r="V41" s="9"/>
      <c r="W41" s="9"/>
      <c r="X41" s="9"/>
      <c r="Y41" s="17" t="s">
        <v>32</v>
      </c>
    </row>
    <row r="42" spans="1:25" ht="50.1" customHeight="1" x14ac:dyDescent="0.25">
      <c r="A42" s="9">
        <v>106</v>
      </c>
      <c r="B42" s="13" t="s">
        <v>37</v>
      </c>
      <c r="C42" s="28" t="s">
        <v>77</v>
      </c>
      <c r="D42" s="29">
        <v>10613000</v>
      </c>
      <c r="E42" s="30" t="s">
        <v>99</v>
      </c>
      <c r="F42" s="31" t="s">
        <v>64</v>
      </c>
      <c r="G42" s="31" t="s">
        <v>64</v>
      </c>
      <c r="H42" s="28" t="s">
        <v>57</v>
      </c>
      <c r="I42" s="7">
        <v>10613000</v>
      </c>
      <c r="J42" s="29">
        <v>0</v>
      </c>
      <c r="K42" s="29">
        <v>0</v>
      </c>
      <c r="L42" s="29">
        <f t="shared" si="0"/>
        <v>10613000</v>
      </c>
      <c r="M42" s="9" t="s">
        <v>31</v>
      </c>
      <c r="N42" s="9" t="s">
        <v>32</v>
      </c>
      <c r="O42" s="9" t="s">
        <v>32</v>
      </c>
      <c r="P42" s="9" t="s">
        <v>32</v>
      </c>
      <c r="Q42" s="9" t="s">
        <v>31</v>
      </c>
      <c r="R42" s="9"/>
      <c r="S42" s="9"/>
      <c r="T42" s="9"/>
      <c r="U42" s="9"/>
      <c r="V42" s="9"/>
      <c r="W42" s="9"/>
      <c r="X42" s="9"/>
      <c r="Y42" s="17" t="s">
        <v>32</v>
      </c>
    </row>
    <row r="43" spans="1:25" ht="50.1" customHeight="1" x14ac:dyDescent="0.25">
      <c r="A43" s="9">
        <v>106</v>
      </c>
      <c r="B43" s="13" t="s">
        <v>59</v>
      </c>
      <c r="C43" s="28" t="s">
        <v>89</v>
      </c>
      <c r="D43" s="29">
        <v>3373000</v>
      </c>
      <c r="E43" s="30" t="s">
        <v>118</v>
      </c>
      <c r="F43" s="31" t="s">
        <v>64</v>
      </c>
      <c r="G43" s="31" t="s">
        <v>64</v>
      </c>
      <c r="H43" s="28" t="s">
        <v>57</v>
      </c>
      <c r="I43" s="7">
        <v>3373000</v>
      </c>
      <c r="J43" s="29">
        <v>0</v>
      </c>
      <c r="K43" s="29">
        <v>0</v>
      </c>
      <c r="L43" s="29">
        <f t="shared" si="0"/>
        <v>3373000</v>
      </c>
      <c r="M43" s="9" t="s">
        <v>31</v>
      </c>
      <c r="N43" s="9"/>
      <c r="O43" s="9"/>
      <c r="P43" s="9"/>
      <c r="Q43" s="9" t="s">
        <v>31</v>
      </c>
      <c r="R43" s="9"/>
      <c r="S43" s="9"/>
      <c r="T43" s="9"/>
      <c r="U43" s="9"/>
      <c r="V43" s="9"/>
      <c r="W43" s="9"/>
      <c r="X43" s="9"/>
      <c r="Y43" s="17"/>
    </row>
    <row r="44" spans="1:25" ht="50.1" customHeight="1" x14ac:dyDescent="0.25">
      <c r="A44" s="9">
        <v>106</v>
      </c>
      <c r="B44" s="13" t="s">
        <v>59</v>
      </c>
      <c r="C44" s="28" t="s">
        <v>91</v>
      </c>
      <c r="D44" s="29">
        <v>3888000</v>
      </c>
      <c r="E44" s="31" t="s">
        <v>92</v>
      </c>
      <c r="F44" s="31" t="s">
        <v>64</v>
      </c>
      <c r="G44" s="31" t="s">
        <v>64</v>
      </c>
      <c r="H44" s="28" t="s">
        <v>57</v>
      </c>
      <c r="I44" s="7">
        <v>3888000</v>
      </c>
      <c r="J44" s="29">
        <v>0</v>
      </c>
      <c r="K44" s="29">
        <v>0</v>
      </c>
      <c r="L44" s="29">
        <f t="shared" si="0"/>
        <v>3888000</v>
      </c>
      <c r="M44" s="9" t="s">
        <v>31</v>
      </c>
      <c r="N44" s="9" t="s">
        <v>32</v>
      </c>
      <c r="O44" s="9" t="s">
        <v>32</v>
      </c>
      <c r="P44" s="9" t="s">
        <v>32</v>
      </c>
      <c r="Q44" s="9" t="s">
        <v>31</v>
      </c>
      <c r="R44" s="9"/>
      <c r="S44" s="9"/>
      <c r="T44" s="9"/>
      <c r="U44" s="9"/>
      <c r="V44" s="9"/>
      <c r="W44" s="9"/>
      <c r="X44" s="9"/>
      <c r="Y44" s="17" t="s">
        <v>32</v>
      </c>
    </row>
    <row r="45" spans="1:25" ht="50.1" customHeight="1" x14ac:dyDescent="0.25">
      <c r="A45" s="9">
        <v>106</v>
      </c>
      <c r="B45" s="13" t="s">
        <v>58</v>
      </c>
      <c r="C45" s="28" t="s">
        <v>102</v>
      </c>
      <c r="D45" s="29">
        <v>655000</v>
      </c>
      <c r="E45" s="31" t="s">
        <v>119</v>
      </c>
      <c r="F45" s="31" t="s">
        <v>64</v>
      </c>
      <c r="G45" s="31" t="s">
        <v>131</v>
      </c>
      <c r="H45" s="28" t="s">
        <v>57</v>
      </c>
      <c r="I45" s="7">
        <v>655000</v>
      </c>
      <c r="J45" s="29">
        <v>0</v>
      </c>
      <c r="K45" s="29">
        <v>0</v>
      </c>
      <c r="L45" s="29">
        <f t="shared" si="0"/>
        <v>655000</v>
      </c>
      <c r="M45" s="9" t="s">
        <v>31</v>
      </c>
      <c r="N45" s="9" t="s">
        <v>32</v>
      </c>
      <c r="O45" s="9" t="s">
        <v>32</v>
      </c>
      <c r="P45" s="9" t="s">
        <v>32</v>
      </c>
      <c r="Q45" s="9" t="s">
        <v>31</v>
      </c>
      <c r="R45" s="9"/>
      <c r="S45" s="9"/>
      <c r="T45" s="9"/>
      <c r="U45" s="9"/>
      <c r="V45" s="9"/>
      <c r="W45" s="9"/>
      <c r="X45" s="9"/>
      <c r="Y45" s="17" t="s">
        <v>32</v>
      </c>
    </row>
    <row r="46" spans="1:25" ht="50.1" customHeight="1" x14ac:dyDescent="0.25">
      <c r="A46" s="9"/>
      <c r="B46" s="13" t="s">
        <v>55</v>
      </c>
      <c r="C46" s="13"/>
      <c r="D46" s="29">
        <f>SUM(D35:D45)</f>
        <v>42859000</v>
      </c>
      <c r="E46" s="31"/>
      <c r="F46" s="31"/>
      <c r="G46" s="31"/>
      <c r="H46" s="13" t="s">
        <v>105</v>
      </c>
      <c r="I46" s="7">
        <f>SUM(I35:I45)</f>
        <v>42859000</v>
      </c>
      <c r="J46" s="29">
        <f>SUM(J35:J45)</f>
        <v>0</v>
      </c>
      <c r="K46" s="29">
        <f>SUM(K35:K45)</f>
        <v>0</v>
      </c>
      <c r="L46" s="29">
        <f t="shared" si="0"/>
        <v>42859000</v>
      </c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10"/>
    </row>
    <row r="47" spans="1:25" ht="50.1" customHeight="1" x14ac:dyDescent="0.25">
      <c r="A47" s="9"/>
      <c r="B47" s="13"/>
      <c r="C47" s="13"/>
      <c r="D47" s="7"/>
      <c r="E47" s="31"/>
      <c r="F47" s="31"/>
      <c r="G47" s="31"/>
      <c r="H47" s="13"/>
      <c r="I47" s="7"/>
      <c r="J47" s="7"/>
      <c r="K47" s="7"/>
      <c r="L47" s="7"/>
      <c r="M47" s="9"/>
      <c r="N47" s="9"/>
      <c r="O47" s="10"/>
      <c r="P47" s="10"/>
      <c r="Q47" s="9"/>
      <c r="R47" s="10"/>
      <c r="S47" s="10"/>
      <c r="T47" s="10"/>
      <c r="U47" s="10"/>
      <c r="V47" s="10"/>
      <c r="W47" s="10"/>
      <c r="X47" s="10"/>
      <c r="Y47" s="10"/>
    </row>
    <row r="48" spans="1:25" ht="50.1" customHeight="1" x14ac:dyDescent="0.25">
      <c r="A48" s="9"/>
      <c r="B48" s="13"/>
      <c r="C48" s="13"/>
      <c r="D48" s="7"/>
      <c r="E48" s="31"/>
      <c r="F48" s="31"/>
      <c r="G48" s="31"/>
      <c r="H48" s="13"/>
      <c r="I48" s="7"/>
      <c r="J48" s="7"/>
      <c r="K48" s="7"/>
      <c r="L48" s="7"/>
      <c r="M48" s="9"/>
      <c r="N48" s="9"/>
      <c r="O48" s="10"/>
      <c r="P48" s="10"/>
      <c r="Q48" s="9"/>
      <c r="R48" s="10"/>
      <c r="S48" s="10"/>
      <c r="T48" s="10"/>
      <c r="U48" s="10"/>
      <c r="V48" s="10"/>
      <c r="W48" s="10"/>
      <c r="X48" s="10"/>
      <c r="Y48" s="10"/>
    </row>
    <row r="49" spans="1:25" ht="50.1" customHeight="1" x14ac:dyDescent="0.25">
      <c r="A49" s="9"/>
      <c r="B49" s="13"/>
      <c r="C49" s="13"/>
      <c r="D49" s="7"/>
      <c r="E49" s="31"/>
      <c r="F49" s="31"/>
      <c r="G49" s="31"/>
      <c r="H49" s="13"/>
      <c r="I49" s="7"/>
      <c r="J49" s="7"/>
      <c r="K49" s="7"/>
      <c r="L49" s="7"/>
      <c r="M49" s="9"/>
      <c r="N49" s="9"/>
      <c r="O49" s="10"/>
      <c r="P49" s="10"/>
      <c r="Q49" s="9"/>
      <c r="R49" s="10"/>
      <c r="S49" s="10"/>
      <c r="T49" s="10"/>
      <c r="U49" s="10"/>
      <c r="V49" s="10"/>
      <c r="W49" s="10"/>
      <c r="X49" s="10"/>
      <c r="Y49" s="10"/>
    </row>
    <row r="50" spans="1:25" ht="50.1" customHeight="1" x14ac:dyDescent="0.25">
      <c r="A50" s="11"/>
      <c r="B50" s="14" t="s">
        <v>26</v>
      </c>
      <c r="C50" s="14"/>
      <c r="D50" s="8">
        <f>SUM(D46,D34)</f>
        <v>532700885</v>
      </c>
      <c r="E50" s="15"/>
      <c r="F50" s="15"/>
      <c r="G50" s="15"/>
      <c r="H50" s="14" t="s">
        <v>106</v>
      </c>
      <c r="I50" s="8">
        <f>SUM(I46,I34)</f>
        <v>532078944</v>
      </c>
      <c r="J50" s="8">
        <f>SUM(J46,J34)</f>
        <v>0</v>
      </c>
      <c r="K50" s="8">
        <f>SUM(K34,K46)</f>
        <v>0</v>
      </c>
      <c r="L50" s="8">
        <f t="shared" si="0"/>
        <v>532078944</v>
      </c>
      <c r="M50" s="11"/>
      <c r="N50" s="11"/>
      <c r="O50" s="12"/>
      <c r="P50" s="12"/>
      <c r="Q50" s="11"/>
      <c r="R50" s="12"/>
      <c r="S50" s="12"/>
      <c r="T50" s="12"/>
      <c r="U50" s="12"/>
      <c r="V50" s="12"/>
      <c r="W50" s="12"/>
      <c r="X50" s="12"/>
      <c r="Y50" s="12"/>
    </row>
    <row r="52" spans="1:25" s="5" customFormat="1" x14ac:dyDescent="0.25">
      <c r="A52" s="4"/>
      <c r="B52" s="19"/>
      <c r="D52" s="6"/>
      <c r="E52" s="18"/>
      <c r="F52" s="18"/>
      <c r="G52" s="18"/>
      <c r="I52" s="6"/>
      <c r="J52" s="6"/>
      <c r="K52" s="6"/>
      <c r="L52" s="6"/>
    </row>
  </sheetData>
  <mergeCells count="31">
    <mergeCell ref="S5:S6"/>
    <mergeCell ref="T5:T6"/>
    <mergeCell ref="U5:U6"/>
    <mergeCell ref="V5:V6"/>
    <mergeCell ref="W5:W6"/>
    <mergeCell ref="H4:L4"/>
    <mergeCell ref="M4:N4"/>
    <mergeCell ref="O4:Q4"/>
    <mergeCell ref="R4:S4"/>
    <mergeCell ref="T4:U4"/>
    <mergeCell ref="M5:M6"/>
    <mergeCell ref="N5:N6"/>
    <mergeCell ref="O5:P5"/>
    <mergeCell ref="Q5:Q6"/>
    <mergeCell ref="R5:R6"/>
    <mergeCell ref="V4:X4"/>
    <mergeCell ref="A1:Y1"/>
    <mergeCell ref="A2:Y2"/>
    <mergeCell ref="A3:Y3"/>
    <mergeCell ref="A4:A6"/>
    <mergeCell ref="B4:B6"/>
    <mergeCell ref="C4:C6"/>
    <mergeCell ref="D4:D6"/>
    <mergeCell ref="E4:E6"/>
    <mergeCell ref="F4:G4"/>
    <mergeCell ref="X5:X6"/>
    <mergeCell ref="Y4:Y6"/>
    <mergeCell ref="F5:F6"/>
    <mergeCell ref="G5:G6"/>
    <mergeCell ref="H5:H6"/>
    <mergeCell ref="I5:L5"/>
  </mergeCells>
  <phoneticPr fontId="1" type="noConversion"/>
  <printOptions horizontalCentered="1"/>
  <pageMargins left="0.15748031496062992" right="0.15748031496062992" top="0.59055118110236227" bottom="0.59055118110236227" header="0.31496062992125984" footer="0.31496062992125984"/>
  <pageSetup paperSize="157" scale="73" pageOrder="overThenDown" orientation="portrait" r:id="rId1"/>
  <headerFooter>
    <oddFooter xml:space="preserve">&amp;C &amp;P </oddFooter>
  </headerFooter>
  <colBreaks count="1" manualBreakCount="1">
    <brk id="8" max="5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106年度-正式</vt:lpstr>
      <vt:lpstr>'106年度-正式'!Print_Area</vt:lpstr>
      <vt:lpstr>'106年度-正式'!Print_Titles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曾詩評</dc:creator>
  <cp:lastModifiedBy>曾詩評</cp:lastModifiedBy>
  <cp:lastPrinted>2018-03-06T08:11:20Z</cp:lastPrinted>
  <dcterms:created xsi:type="dcterms:W3CDTF">2017-02-18T06:13:24Z</dcterms:created>
  <dcterms:modified xsi:type="dcterms:W3CDTF">2018-03-19T06:34:55Z</dcterms:modified>
</cp:coreProperties>
</file>