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312" windowHeight="11652"/>
  </bookViews>
  <sheets>
    <sheet name="107年" sheetId="3" r:id="rId1"/>
  </sheets>
  <definedNames>
    <definedName name="_xlnm._FilterDatabase" localSheetId="0" hidden="1">'107年'!$A$6:$Y$13</definedName>
    <definedName name="_xlnm.Print_Area" localSheetId="0">'107年'!$A$1:$Y$14</definedName>
    <definedName name="_xlnm.Print_Titles" localSheetId="0">'107年'!$1:$6</definedName>
  </definedNames>
  <calcPr calcId="145621"/>
</workbook>
</file>

<file path=xl/calcChain.xml><?xml version="1.0" encoding="utf-8"?>
<calcChain xmlns="http://schemas.openxmlformats.org/spreadsheetml/2006/main">
  <c r="K13" i="3" l="1"/>
  <c r="J13" i="3"/>
  <c r="I13" i="3"/>
  <c r="D13" i="3"/>
  <c r="L12" i="3"/>
  <c r="L11" i="3"/>
  <c r="L10" i="3"/>
  <c r="L9" i="3"/>
  <c r="K8" i="3"/>
  <c r="J8" i="3"/>
  <c r="I8" i="3"/>
  <c r="D8" i="3"/>
  <c r="L7" i="3"/>
  <c r="L13" i="3" l="1"/>
  <c r="K14" i="3"/>
  <c r="L8" i="3"/>
  <c r="D14" i="3"/>
  <c r="I14" i="3"/>
  <c r="J14" i="3"/>
  <c r="L14" i="3" l="1"/>
</calcChain>
</file>

<file path=xl/sharedStrings.xml><?xml version="1.0" encoding="utf-8"?>
<sst xmlns="http://schemas.openxmlformats.org/spreadsheetml/2006/main" count="93" uniqueCount="71">
  <si>
    <t>年度別</t>
    <phoneticPr fontId="1" type="noConversion"/>
  </si>
  <si>
    <t>委託辦理事項</t>
    <phoneticPr fontId="1" type="noConversion"/>
  </si>
  <si>
    <t>合約金額</t>
    <phoneticPr fontId="1" type="noConversion"/>
  </si>
  <si>
    <t>訂約日期</t>
    <phoneticPr fontId="1" type="noConversion"/>
  </si>
  <si>
    <t>完成時間</t>
    <phoneticPr fontId="1" type="noConversion"/>
  </si>
  <si>
    <t>本期執行數</t>
    <phoneticPr fontId="1" type="noConversion"/>
  </si>
  <si>
    <t>按政府採購法辦理</t>
    <phoneticPr fontId="1" type="noConversion"/>
  </si>
  <si>
    <t>報告</t>
    <phoneticPr fontId="1" type="noConversion"/>
  </si>
  <si>
    <t>評審</t>
    <phoneticPr fontId="1" type="noConversion"/>
  </si>
  <si>
    <t>備註</t>
    <phoneticPr fontId="1" type="noConversion"/>
  </si>
  <si>
    <t>預定</t>
    <phoneticPr fontId="1" type="noConversion"/>
  </si>
  <si>
    <t>實際</t>
    <phoneticPr fontId="1" type="noConversion"/>
  </si>
  <si>
    <t>科目</t>
    <phoneticPr fontId="1" type="noConversion"/>
  </si>
  <si>
    <t>金額</t>
    <phoneticPr fontId="1" type="noConversion"/>
  </si>
  <si>
    <t>是</t>
    <phoneticPr fontId="1" type="noConversion"/>
  </si>
  <si>
    <t>否</t>
    <phoneticPr fontId="1" type="noConversion"/>
  </si>
  <si>
    <t>其他委託事項</t>
    <phoneticPr fontId="1" type="noConversion"/>
  </si>
  <si>
    <t>有</t>
    <phoneticPr fontId="1" type="noConversion"/>
  </si>
  <si>
    <t>無</t>
    <phoneticPr fontId="1" type="noConversion"/>
  </si>
  <si>
    <t>存參</t>
    <phoneticPr fontId="1" type="noConversion"/>
  </si>
  <si>
    <t>納入計畫實施</t>
    <phoneticPr fontId="1" type="noConversion"/>
  </si>
  <si>
    <t>其他</t>
    <phoneticPr fontId="1" type="noConversion"/>
  </si>
  <si>
    <t>實現數</t>
    <phoneticPr fontId="1" type="noConversion"/>
  </si>
  <si>
    <t>應付數</t>
    <phoneticPr fontId="1" type="noConversion"/>
  </si>
  <si>
    <t>保留數</t>
    <phoneticPr fontId="1" type="noConversion"/>
  </si>
  <si>
    <t>合計</t>
    <phoneticPr fontId="1" type="noConversion"/>
  </si>
  <si>
    <t>行政及政策類</t>
    <phoneticPr fontId="1" type="noConversion"/>
  </si>
  <si>
    <t>科學及技術類</t>
    <phoneticPr fontId="1" type="noConversion"/>
  </si>
  <si>
    <t/>
  </si>
  <si>
    <t>小計</t>
    <phoneticPr fontId="1" type="noConversion"/>
  </si>
  <si>
    <t>中華民國資訊軟體協會</t>
    <phoneticPr fontId="1" type="noConversion"/>
  </si>
  <si>
    <t>106/10/28</t>
    <phoneticPr fontId="1" type="noConversion"/>
  </si>
  <si>
    <t>106-107</t>
    <phoneticPr fontId="1" type="noConversion"/>
  </si>
  <si>
    <t>107/12/20</t>
    <phoneticPr fontId="1" type="noConversion"/>
  </si>
  <si>
    <t>保障寬頻人權</t>
    <phoneticPr fontId="1" type="noConversion"/>
  </si>
  <si>
    <t>107年度推動中小企業城鄉創生轉型輔導計畫</t>
    <phoneticPr fontId="1" type="noConversion"/>
  </si>
  <si>
    <t>財團法人工業技術研究院</t>
    <phoneticPr fontId="1" type="noConversion"/>
  </si>
  <si>
    <t>107年度城鄉特色產業發展推動計畫</t>
    <phoneticPr fontId="1" type="noConversion"/>
  </si>
  <si>
    <t>財團法人中衛發展中心</t>
    <phoneticPr fontId="1" type="noConversion"/>
  </si>
  <si>
    <t>107年度中小企業營運與融資協處計畫</t>
    <phoneticPr fontId="1" type="noConversion"/>
  </si>
  <si>
    <t>財團法人台灣中小企業聯合輔導基金會</t>
    <phoneticPr fontId="1" type="noConversion"/>
  </si>
  <si>
    <t>107年度推展創生在地創育國際計畫</t>
    <phoneticPr fontId="1" type="noConversion"/>
  </si>
  <si>
    <t>107/01/01</t>
    <phoneticPr fontId="1" type="noConversion"/>
  </si>
  <si>
    <t>107/01/12</t>
    <phoneticPr fontId="1" type="noConversion"/>
  </si>
  <si>
    <t>107/06/05</t>
    <phoneticPr fontId="1" type="noConversion"/>
  </si>
  <si>
    <t>107/12/31</t>
    <phoneticPr fontId="1" type="noConversion"/>
  </si>
  <si>
    <t>開發在地型產業園區</t>
    <phoneticPr fontId="1" type="noConversion"/>
  </si>
  <si>
    <t>項)經費報告表</t>
    <phoneticPr fontId="1" type="noConversion"/>
  </si>
  <si>
    <t>委託辦理計畫(事</t>
    <phoneticPr fontId="1" type="noConversion"/>
  </si>
  <si>
    <t>經濟部中</t>
    <phoneticPr fontId="1" type="noConversion"/>
  </si>
  <si>
    <t>小企業處</t>
    <phoneticPr fontId="1" type="noConversion"/>
  </si>
  <si>
    <t>中華民國106年</t>
    <phoneticPr fontId="1" type="noConversion"/>
  </si>
  <si>
    <t>度至107年度</t>
    <phoneticPr fontId="1" type="noConversion"/>
  </si>
  <si>
    <t>中國文化大學、
財團法人台灣經濟研究院</t>
    <phoneticPr fontId="1" type="noConversion"/>
  </si>
  <si>
    <t>開發在地型產業園區</t>
    <phoneticPr fontId="1" type="noConversion"/>
  </si>
  <si>
    <t>107/12/31</t>
    <phoneticPr fontId="1" type="noConversion"/>
  </si>
  <si>
    <t>v</t>
    <phoneticPr fontId="1" type="noConversion"/>
  </si>
  <si>
    <t>107/12/20</t>
    <phoneticPr fontId="1" type="noConversion"/>
  </si>
  <si>
    <t>普及中小企業數位寬頻應用計畫</t>
    <phoneticPr fontId="1" type="noConversion"/>
  </si>
  <si>
    <t>(預算數:699,586,390)</t>
    <phoneticPr fontId="1" type="noConversion"/>
  </si>
  <si>
    <t>本計畫依「107年度輔導作業申請須知」及實際執行輔導案審查及輔導需求，各類核定輔導案須依進度分期辦理，致未能於原訂107年12月31日前執行完畢，故將原有契約展延至108年6月30日，尚未撥付執行之經費4,100萬元申請保留，轉入下年度繼續執行。</t>
    <phoneticPr fontId="1" type="noConversion"/>
  </si>
  <si>
    <t>接受委託單位
或個人名稱</t>
    <phoneticPr fontId="1" type="noConversion"/>
  </si>
  <si>
    <t>委託辦理
事項類別
(請勾選)</t>
    <phoneticPr fontId="1" type="noConversion"/>
  </si>
  <si>
    <t>委託事項(報告)
處理</t>
    <phoneticPr fontId="1" type="noConversion"/>
  </si>
  <si>
    <t>單位：新臺幣元</t>
    <phoneticPr fontId="1" type="noConversion"/>
  </si>
  <si>
    <t>委託研究
計畫</t>
    <phoneticPr fontId="1" type="noConversion"/>
  </si>
  <si>
    <t>科目小計
(預算數:99,800,000)</t>
    <phoneticPr fontId="1" type="noConversion"/>
  </si>
  <si>
    <t>科目小計
(預算數:599,786,390)</t>
    <phoneticPr fontId="1" type="noConversion"/>
  </si>
  <si>
    <t>前瞻基礎建設計畫第1期特別預算於106年9月13日方經總統公布，本計畫於同年10月27日辦理標案議價決標。</t>
    <phoneticPr fontId="1" type="noConversion"/>
  </si>
  <si>
    <t>「開發在地型產業園區」原預算649,600,000元，流出49,813,610元至獎補助費後為599,786,390元。</t>
    <phoneticPr fontId="1" type="noConversion"/>
  </si>
  <si>
    <t>107/01/12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</si>
</sst>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4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8"/>
      <name val="標楷體"/>
      <family val="4"/>
      <charset val="136"/>
    </font>
    <font>
      <sz val="12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justifyLastLine="1"/>
    </xf>
    <xf numFmtId="0" fontId="3" fillId="0" borderId="0" xfId="0" applyFont="1"/>
    <xf numFmtId="41" fontId="3" fillId="0" borderId="0" xfId="0" applyNumberFormat="1" applyFont="1" applyAlignment="1">
      <alignment horizontal="right" vertical="center"/>
    </xf>
    <xf numFmtId="41" fontId="3" fillId="0" borderId="4" xfId="0" applyNumberFormat="1" applyFont="1" applyBorder="1" applyAlignment="1">
      <alignment horizontal="right" vertical="center" shrinkToFi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/>
    <xf numFmtId="49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0" xfId="0" applyBorder="1"/>
    <xf numFmtId="49" fontId="3" fillId="0" borderId="5" xfId="0" applyNumberFormat="1" applyFont="1" applyBorder="1" applyAlignment="1">
      <alignment horizontal="right" vertical="center"/>
    </xf>
    <xf numFmtId="49" fontId="3" fillId="0" borderId="5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distributed" vertical="center"/>
    </xf>
    <xf numFmtId="49" fontId="3" fillId="0" borderId="1" xfId="0" applyNumberFormat="1" applyFont="1" applyBorder="1" applyAlignment="1">
      <alignment vertical="center" wrapText="1"/>
    </xf>
    <xf numFmtId="41" fontId="3" fillId="0" borderId="1" xfId="0" applyNumberFormat="1" applyFont="1" applyBorder="1" applyAlignment="1">
      <alignment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41" fontId="3" fillId="0" borderId="1" xfId="0" applyNumberFormat="1" applyFont="1" applyBorder="1" applyAlignment="1">
      <alignment horizontal="right"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0" fillId="0" borderId="0" xfId="0" applyFont="1"/>
    <xf numFmtId="49" fontId="3" fillId="0" borderId="5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distributed" vertical="center" indent="1"/>
    </xf>
    <xf numFmtId="49" fontId="3" fillId="0" borderId="1" xfId="0" applyNumberFormat="1" applyFont="1" applyBorder="1" applyAlignment="1">
      <alignment horizontal="distributed" vertical="center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>
      <alignment horizontal="distributed" vertical="center" wrapText="1"/>
    </xf>
    <xf numFmtId="49" fontId="3" fillId="0" borderId="1" xfId="0" applyNumberFormat="1" applyFont="1" applyBorder="1" applyAlignment="1">
      <alignment horizontal="distributed" vertical="center"/>
    </xf>
    <xf numFmtId="49" fontId="3" fillId="0" borderId="2" xfId="0" applyNumberFormat="1" applyFont="1" applyBorder="1" applyAlignment="1">
      <alignment horizontal="distributed" vertical="center" wrapText="1" indent="1"/>
    </xf>
    <xf numFmtId="49" fontId="3" fillId="0" borderId="3" xfId="0" applyNumberFormat="1" applyFont="1" applyBorder="1" applyAlignment="1">
      <alignment horizontal="distributed" vertical="center" indent="1"/>
    </xf>
    <xf numFmtId="49" fontId="3" fillId="0" borderId="4" xfId="0" applyNumberFormat="1" applyFont="1" applyBorder="1" applyAlignment="1">
      <alignment horizontal="distributed" vertical="center" indent="1"/>
    </xf>
    <xf numFmtId="49" fontId="3" fillId="0" borderId="2" xfId="0" applyNumberFormat="1" applyFont="1" applyBorder="1" applyAlignment="1">
      <alignment horizontal="distributed" vertical="center" indent="1"/>
    </xf>
    <xf numFmtId="49" fontId="3" fillId="0" borderId="2" xfId="0" applyNumberFormat="1" applyFont="1" applyBorder="1" applyAlignment="1">
      <alignment horizontal="distributed" vertical="center"/>
    </xf>
    <xf numFmtId="49" fontId="3" fillId="0" borderId="3" xfId="0" applyNumberFormat="1" applyFont="1" applyBorder="1" applyAlignment="1">
      <alignment horizontal="distributed" vertical="center"/>
    </xf>
    <xf numFmtId="49" fontId="3" fillId="0" borderId="4" xfId="0" applyNumberFormat="1" applyFont="1" applyBorder="1" applyAlignment="1">
      <alignment horizontal="distributed" vertical="center"/>
    </xf>
    <xf numFmtId="49" fontId="3" fillId="0" borderId="6" xfId="0" applyNumberFormat="1" applyFont="1" applyBorder="1" applyAlignment="1">
      <alignment horizontal="distributed" vertical="center" indent="1"/>
    </xf>
    <xf numFmtId="49" fontId="3" fillId="0" borderId="7" xfId="0" applyNumberFormat="1" applyFont="1" applyBorder="1" applyAlignment="1">
      <alignment horizontal="distributed" vertical="center" indent="1"/>
    </xf>
    <xf numFmtId="49" fontId="3" fillId="0" borderId="2" xfId="0" applyNumberFormat="1" applyFont="1" applyBorder="1" applyAlignment="1">
      <alignment horizontal="distributed" vertical="center" indent="4"/>
    </xf>
    <xf numFmtId="49" fontId="3" fillId="0" borderId="3" xfId="0" applyNumberFormat="1" applyFont="1" applyBorder="1" applyAlignment="1">
      <alignment horizontal="distributed" vertical="center" indent="4"/>
    </xf>
    <xf numFmtId="49" fontId="3" fillId="0" borderId="4" xfId="0" applyNumberFormat="1" applyFont="1" applyBorder="1" applyAlignment="1">
      <alignment horizontal="distributed" vertical="center" indent="4"/>
    </xf>
    <xf numFmtId="49" fontId="3" fillId="0" borderId="1" xfId="0" applyNumberFormat="1" applyFont="1" applyBorder="1" applyAlignment="1">
      <alignment horizontal="distributed" vertical="center" indent="1"/>
    </xf>
    <xf numFmtId="49" fontId="3" fillId="0" borderId="6" xfId="0" applyNumberFormat="1" applyFont="1" applyBorder="1" applyAlignment="1">
      <alignment horizontal="distributed" vertical="center" indent="5"/>
    </xf>
    <xf numFmtId="49" fontId="3" fillId="0" borderId="8" xfId="0" applyNumberFormat="1" applyFont="1" applyBorder="1" applyAlignment="1">
      <alignment horizontal="distributed" vertical="center" indent="5"/>
    </xf>
    <xf numFmtId="49" fontId="3" fillId="0" borderId="7" xfId="0" applyNumberFormat="1" applyFont="1" applyBorder="1" applyAlignment="1">
      <alignment horizontal="distributed" vertical="center" indent="5"/>
    </xf>
    <xf numFmtId="49" fontId="3" fillId="0" borderId="6" xfId="0" applyNumberFormat="1" applyFont="1" applyBorder="1" applyAlignment="1">
      <alignment horizontal="distributed" vertical="center"/>
    </xf>
    <xf numFmtId="49" fontId="3" fillId="0" borderId="7" xfId="0" applyNumberFormat="1" applyFont="1" applyBorder="1" applyAlignment="1">
      <alignment horizontal="distributed" vertical="center"/>
    </xf>
    <xf numFmtId="49" fontId="3" fillId="0" borderId="6" xfId="0" applyNumberFormat="1" applyFont="1" applyBorder="1" applyAlignment="1">
      <alignment horizontal="distributed" vertical="center" wrapText="1" indent="1"/>
    </xf>
    <xf numFmtId="49" fontId="3" fillId="0" borderId="8" xfId="0" applyNumberFormat="1" applyFont="1" applyBorder="1" applyAlignment="1">
      <alignment horizontal="distributed" vertical="center" indent="1"/>
    </xf>
    <xf numFmtId="49" fontId="3" fillId="0" borderId="2" xfId="0" applyNumberFormat="1" applyFont="1" applyBorder="1" applyAlignment="1">
      <alignment horizontal="distributed" vertical="center" indent="3"/>
    </xf>
    <xf numFmtId="49" fontId="3" fillId="0" borderId="4" xfId="0" applyNumberFormat="1" applyFont="1" applyBorder="1" applyAlignment="1">
      <alignment horizontal="distributed" vertical="center" indent="3"/>
    </xf>
    <xf numFmtId="49" fontId="3" fillId="0" borderId="6" xfId="0" applyNumberFormat="1" applyFont="1" applyBorder="1" applyAlignment="1">
      <alignment horizontal="distributed" vertical="center" indent="4"/>
    </xf>
    <xf numFmtId="49" fontId="3" fillId="0" borderId="8" xfId="0" applyNumberFormat="1" applyFont="1" applyBorder="1" applyAlignment="1">
      <alignment horizontal="distributed" vertical="center" indent="4"/>
    </xf>
    <xf numFmtId="49" fontId="3" fillId="0" borderId="7" xfId="0" applyNumberFormat="1" applyFont="1" applyBorder="1" applyAlignment="1">
      <alignment horizontal="distributed" vertical="center" indent="4"/>
    </xf>
    <xf numFmtId="49" fontId="3" fillId="0" borderId="6" xfId="0" applyNumberFormat="1" applyFont="1" applyBorder="1" applyAlignment="1">
      <alignment horizontal="distributed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tabSelected="1" view="pageBreakPreview" zoomScale="60" zoomScaleNormal="95" workbookViewId="0">
      <selection activeCell="AB11" sqref="AB11"/>
    </sheetView>
  </sheetViews>
  <sheetFormatPr defaultRowHeight="16.2" x14ac:dyDescent="0.3"/>
  <cols>
    <col min="1" max="1" width="8.77734375" style="1" customWidth="1"/>
    <col min="2" max="2" width="25.77734375" style="12" customWidth="1"/>
    <col min="3" max="3" width="25.77734375" style="4" customWidth="1"/>
    <col min="4" max="4" width="15.77734375" style="5" customWidth="1"/>
    <col min="5" max="7" width="12.77734375" style="11" customWidth="1"/>
    <col min="8" max="8" width="23.77734375" style="4" customWidth="1"/>
    <col min="9" max="9" width="15.77734375" style="5" customWidth="1"/>
    <col min="10" max="10" width="8.77734375" style="5" customWidth="1"/>
    <col min="11" max="12" width="15.77734375" style="5" customWidth="1"/>
    <col min="13" max="14" width="3.77734375" style="4" customWidth="1"/>
    <col min="15" max="16" width="5.77734375" style="4" customWidth="1"/>
    <col min="17" max="24" width="3.77734375" style="4" customWidth="1"/>
    <col min="25" max="25" width="33.77734375" style="4" customWidth="1"/>
  </cols>
  <sheetData>
    <row r="1" spans="1:25" ht="30" customHeight="1" x14ac:dyDescent="0.3">
      <c r="A1" s="32" t="s">
        <v>49</v>
      </c>
      <c r="B1" s="32"/>
      <c r="C1" s="32"/>
      <c r="D1" s="32"/>
      <c r="E1" s="32"/>
      <c r="F1" s="32"/>
      <c r="G1" s="32"/>
      <c r="H1" s="32"/>
      <c r="I1" s="33" t="s">
        <v>50</v>
      </c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</row>
    <row r="2" spans="1:25" ht="30" customHeight="1" x14ac:dyDescent="0.3">
      <c r="A2" s="32" t="s">
        <v>48</v>
      </c>
      <c r="B2" s="32"/>
      <c r="C2" s="32"/>
      <c r="D2" s="32"/>
      <c r="E2" s="32"/>
      <c r="F2" s="32"/>
      <c r="G2" s="32"/>
      <c r="H2" s="32"/>
      <c r="I2" s="33" t="s">
        <v>47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</row>
    <row r="3" spans="1:25" ht="30" customHeight="1" x14ac:dyDescent="0.3">
      <c r="A3" s="14"/>
      <c r="B3" s="14"/>
      <c r="C3" s="14"/>
      <c r="D3" s="14"/>
      <c r="E3" s="14"/>
      <c r="F3" s="14"/>
      <c r="G3" s="14"/>
      <c r="H3" s="14" t="s">
        <v>51</v>
      </c>
      <c r="I3" s="15" t="s">
        <v>52</v>
      </c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29" t="s">
        <v>64</v>
      </c>
    </row>
    <row r="4" spans="1:25" ht="75" customHeight="1" x14ac:dyDescent="0.3">
      <c r="A4" s="35" t="s">
        <v>0</v>
      </c>
      <c r="B4" s="36" t="s">
        <v>61</v>
      </c>
      <c r="C4" s="39" t="s">
        <v>1</v>
      </c>
      <c r="D4" s="39" t="s">
        <v>2</v>
      </c>
      <c r="E4" s="40" t="s">
        <v>3</v>
      </c>
      <c r="F4" s="43" t="s">
        <v>4</v>
      </c>
      <c r="G4" s="44"/>
      <c r="H4" s="49" t="s">
        <v>5</v>
      </c>
      <c r="I4" s="50"/>
      <c r="J4" s="50"/>
      <c r="K4" s="50"/>
      <c r="L4" s="51"/>
      <c r="M4" s="52" t="s">
        <v>6</v>
      </c>
      <c r="N4" s="53"/>
      <c r="O4" s="54" t="s">
        <v>62</v>
      </c>
      <c r="P4" s="55"/>
      <c r="Q4" s="44"/>
      <c r="R4" s="35" t="s">
        <v>7</v>
      </c>
      <c r="S4" s="35"/>
      <c r="T4" s="35" t="s">
        <v>8</v>
      </c>
      <c r="U4" s="35"/>
      <c r="V4" s="34" t="s">
        <v>63</v>
      </c>
      <c r="W4" s="35"/>
      <c r="X4" s="35"/>
      <c r="Y4" s="45" t="s">
        <v>9</v>
      </c>
    </row>
    <row r="5" spans="1:25" ht="36.75" customHeight="1" x14ac:dyDescent="0.3">
      <c r="A5" s="35"/>
      <c r="B5" s="37"/>
      <c r="C5" s="37"/>
      <c r="D5" s="37"/>
      <c r="E5" s="41"/>
      <c r="F5" s="48" t="s">
        <v>10</v>
      </c>
      <c r="G5" s="48" t="s">
        <v>11</v>
      </c>
      <c r="H5" s="56" t="s">
        <v>12</v>
      </c>
      <c r="I5" s="58" t="s">
        <v>13</v>
      </c>
      <c r="J5" s="59"/>
      <c r="K5" s="59"/>
      <c r="L5" s="60"/>
      <c r="M5" s="35" t="s">
        <v>14</v>
      </c>
      <c r="N5" s="35" t="s">
        <v>15</v>
      </c>
      <c r="O5" s="61" t="s">
        <v>65</v>
      </c>
      <c r="P5" s="53"/>
      <c r="Q5" s="35" t="s">
        <v>16</v>
      </c>
      <c r="R5" s="35" t="s">
        <v>17</v>
      </c>
      <c r="S5" s="35" t="s">
        <v>18</v>
      </c>
      <c r="T5" s="35" t="s">
        <v>17</v>
      </c>
      <c r="U5" s="35" t="s">
        <v>18</v>
      </c>
      <c r="V5" s="35" t="s">
        <v>19</v>
      </c>
      <c r="W5" s="35" t="s">
        <v>20</v>
      </c>
      <c r="X5" s="35" t="s">
        <v>21</v>
      </c>
      <c r="Y5" s="46"/>
    </row>
    <row r="6" spans="1:25" ht="87" customHeight="1" x14ac:dyDescent="0.3">
      <c r="A6" s="35"/>
      <c r="B6" s="38"/>
      <c r="C6" s="38"/>
      <c r="D6" s="38"/>
      <c r="E6" s="42"/>
      <c r="F6" s="48"/>
      <c r="G6" s="48"/>
      <c r="H6" s="57"/>
      <c r="I6" s="30" t="s">
        <v>22</v>
      </c>
      <c r="J6" s="16" t="s">
        <v>23</v>
      </c>
      <c r="K6" s="30" t="s">
        <v>24</v>
      </c>
      <c r="L6" s="30" t="s">
        <v>25</v>
      </c>
      <c r="M6" s="35"/>
      <c r="N6" s="35"/>
      <c r="O6" s="31" t="s">
        <v>26</v>
      </c>
      <c r="P6" s="31" t="s">
        <v>27</v>
      </c>
      <c r="Q6" s="35"/>
      <c r="R6" s="35"/>
      <c r="S6" s="35"/>
      <c r="T6" s="35"/>
      <c r="U6" s="35"/>
      <c r="V6" s="35"/>
      <c r="W6" s="35"/>
      <c r="X6" s="35"/>
      <c r="Y6" s="47"/>
    </row>
    <row r="7" spans="1:25" ht="70.05" customHeight="1" x14ac:dyDescent="0.3">
      <c r="A7" s="22" t="s">
        <v>32</v>
      </c>
      <c r="B7" s="24" t="s">
        <v>30</v>
      </c>
      <c r="C7" s="17" t="s">
        <v>58</v>
      </c>
      <c r="D7" s="18">
        <v>99800000</v>
      </c>
      <c r="E7" s="19" t="s">
        <v>31</v>
      </c>
      <c r="F7" s="20" t="s">
        <v>33</v>
      </c>
      <c r="G7" s="20" t="s">
        <v>57</v>
      </c>
      <c r="H7" s="17" t="s">
        <v>34</v>
      </c>
      <c r="I7" s="21">
        <v>99800000</v>
      </c>
      <c r="J7" s="18">
        <v>0</v>
      </c>
      <c r="K7" s="18">
        <v>0</v>
      </c>
      <c r="L7" s="18">
        <f>SUM(I7:K7)</f>
        <v>99800000</v>
      </c>
      <c r="M7" s="22" t="s">
        <v>56</v>
      </c>
      <c r="N7" s="22"/>
      <c r="O7" s="22"/>
      <c r="P7" s="22"/>
      <c r="Q7" s="22" t="s">
        <v>56</v>
      </c>
      <c r="R7" s="22"/>
      <c r="S7" s="22"/>
      <c r="T7" s="22"/>
      <c r="U7" s="22"/>
      <c r="V7" s="22"/>
      <c r="W7" s="22"/>
      <c r="X7" s="22"/>
      <c r="Y7" s="23" t="s">
        <v>68</v>
      </c>
    </row>
    <row r="8" spans="1:25" ht="40.049999999999997" customHeight="1" x14ac:dyDescent="0.3">
      <c r="A8" s="22"/>
      <c r="B8" s="2" t="s">
        <v>29</v>
      </c>
      <c r="C8" s="17"/>
      <c r="D8" s="18">
        <f>SUM(D7:D7)</f>
        <v>99800000</v>
      </c>
      <c r="E8" s="20"/>
      <c r="F8" s="20"/>
      <c r="G8" s="20"/>
      <c r="H8" s="2" t="s">
        <v>66</v>
      </c>
      <c r="I8" s="21">
        <f>SUM(I7:I7)</f>
        <v>99800000</v>
      </c>
      <c r="J8" s="18">
        <f>SUM(J7:J7)</f>
        <v>0</v>
      </c>
      <c r="K8" s="18">
        <f>SUM(K7:K7)</f>
        <v>0</v>
      </c>
      <c r="L8" s="18">
        <f t="shared" ref="L8:L14" si="0">SUM(I8:K8)</f>
        <v>99800000</v>
      </c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5"/>
    </row>
    <row r="9" spans="1:25" s="13" customFormat="1" ht="139.94999999999999" customHeight="1" x14ac:dyDescent="0.3">
      <c r="A9" s="22">
        <v>107</v>
      </c>
      <c r="B9" s="24" t="s">
        <v>36</v>
      </c>
      <c r="C9" s="17" t="s">
        <v>35</v>
      </c>
      <c r="D9" s="18">
        <v>410000000</v>
      </c>
      <c r="E9" s="19" t="s">
        <v>43</v>
      </c>
      <c r="F9" s="20" t="s">
        <v>45</v>
      </c>
      <c r="G9" s="20"/>
      <c r="H9" s="17" t="s">
        <v>46</v>
      </c>
      <c r="I9" s="21">
        <v>369000000</v>
      </c>
      <c r="J9" s="18">
        <v>0</v>
      </c>
      <c r="K9" s="18">
        <v>41000000</v>
      </c>
      <c r="L9" s="18">
        <f t="shared" si="0"/>
        <v>410000000</v>
      </c>
      <c r="M9" s="22" t="s">
        <v>56</v>
      </c>
      <c r="N9" s="22"/>
      <c r="O9" s="22"/>
      <c r="P9" s="22"/>
      <c r="Q9" s="22" t="s">
        <v>56</v>
      </c>
      <c r="R9" s="22"/>
      <c r="S9" s="22"/>
      <c r="T9" s="22"/>
      <c r="U9" s="22"/>
      <c r="V9" s="22"/>
      <c r="W9" s="22"/>
      <c r="X9" s="22"/>
      <c r="Y9" s="23" t="s">
        <v>60</v>
      </c>
    </row>
    <row r="10" spans="1:25" ht="55.05" customHeight="1" x14ac:dyDescent="0.3">
      <c r="A10" s="22">
        <v>107</v>
      </c>
      <c r="B10" s="24" t="s">
        <v>38</v>
      </c>
      <c r="C10" s="17" t="s">
        <v>37</v>
      </c>
      <c r="D10" s="18">
        <v>136300000</v>
      </c>
      <c r="E10" s="19" t="s">
        <v>42</v>
      </c>
      <c r="F10" s="20" t="s">
        <v>45</v>
      </c>
      <c r="G10" s="20" t="s">
        <v>55</v>
      </c>
      <c r="H10" s="17" t="s">
        <v>46</v>
      </c>
      <c r="I10" s="21">
        <v>136300000</v>
      </c>
      <c r="J10" s="18">
        <v>0</v>
      </c>
      <c r="K10" s="18">
        <v>0</v>
      </c>
      <c r="L10" s="18">
        <f t="shared" si="0"/>
        <v>136300000</v>
      </c>
      <c r="M10" s="22" t="s">
        <v>56</v>
      </c>
      <c r="N10" s="22"/>
      <c r="O10" s="22"/>
      <c r="P10" s="22"/>
      <c r="Q10" s="22" t="s">
        <v>56</v>
      </c>
      <c r="R10" s="22"/>
      <c r="S10" s="22"/>
      <c r="T10" s="22"/>
      <c r="U10" s="22"/>
      <c r="V10" s="22"/>
      <c r="W10" s="22"/>
      <c r="X10" s="22"/>
      <c r="Y10" s="25" t="s">
        <v>28</v>
      </c>
    </row>
    <row r="11" spans="1:25" ht="55.05" customHeight="1" x14ac:dyDescent="0.3">
      <c r="A11" s="22">
        <v>107</v>
      </c>
      <c r="B11" s="24" t="s">
        <v>40</v>
      </c>
      <c r="C11" s="17" t="s">
        <v>39</v>
      </c>
      <c r="D11" s="18">
        <v>3700000</v>
      </c>
      <c r="E11" s="19" t="s">
        <v>70</v>
      </c>
      <c r="F11" s="20" t="s">
        <v>33</v>
      </c>
      <c r="G11" s="20" t="s">
        <v>57</v>
      </c>
      <c r="H11" s="17" t="s">
        <v>46</v>
      </c>
      <c r="I11" s="21">
        <v>3700000</v>
      </c>
      <c r="J11" s="18">
        <v>0</v>
      </c>
      <c r="K11" s="18">
        <v>0</v>
      </c>
      <c r="L11" s="18">
        <f t="shared" si="0"/>
        <v>3700000</v>
      </c>
      <c r="M11" s="22" t="s">
        <v>56</v>
      </c>
      <c r="N11" s="22"/>
      <c r="O11" s="22"/>
      <c r="P11" s="22"/>
      <c r="Q11" s="22" t="s">
        <v>56</v>
      </c>
      <c r="R11" s="22"/>
      <c r="S11" s="22"/>
      <c r="T11" s="22"/>
      <c r="U11" s="22"/>
      <c r="V11" s="22"/>
      <c r="W11" s="22"/>
      <c r="X11" s="22"/>
      <c r="Y11" s="25" t="s">
        <v>28</v>
      </c>
    </row>
    <row r="12" spans="1:25" ht="55.05" customHeight="1" x14ac:dyDescent="0.3">
      <c r="A12" s="22">
        <v>107</v>
      </c>
      <c r="B12" s="24" t="s">
        <v>53</v>
      </c>
      <c r="C12" s="17" t="s">
        <v>41</v>
      </c>
      <c r="D12" s="18">
        <v>49880000</v>
      </c>
      <c r="E12" s="19" t="s">
        <v>44</v>
      </c>
      <c r="F12" s="20" t="s">
        <v>45</v>
      </c>
      <c r="G12" s="20" t="s">
        <v>55</v>
      </c>
      <c r="H12" s="17" t="s">
        <v>54</v>
      </c>
      <c r="I12" s="21">
        <v>49786390</v>
      </c>
      <c r="J12" s="18">
        <v>0</v>
      </c>
      <c r="K12" s="18">
        <v>0</v>
      </c>
      <c r="L12" s="18">
        <f t="shared" si="0"/>
        <v>49786390</v>
      </c>
      <c r="M12" s="22" t="s">
        <v>56</v>
      </c>
      <c r="N12" s="22"/>
      <c r="O12" s="22"/>
      <c r="P12" s="22"/>
      <c r="Q12" s="22" t="s">
        <v>56</v>
      </c>
      <c r="R12" s="22"/>
      <c r="S12" s="22"/>
      <c r="T12" s="22"/>
      <c r="U12" s="22"/>
      <c r="V12" s="22"/>
      <c r="W12" s="22"/>
      <c r="X12" s="22"/>
      <c r="Y12" s="25" t="s">
        <v>28</v>
      </c>
    </row>
    <row r="13" spans="1:25" ht="70.05" customHeight="1" x14ac:dyDescent="0.3">
      <c r="A13" s="22"/>
      <c r="B13" s="2" t="s">
        <v>29</v>
      </c>
      <c r="C13" s="24"/>
      <c r="D13" s="18">
        <f>SUM(D9:D12)</f>
        <v>599880000</v>
      </c>
      <c r="E13" s="20"/>
      <c r="F13" s="20"/>
      <c r="G13" s="20"/>
      <c r="H13" s="2" t="s">
        <v>67</v>
      </c>
      <c r="I13" s="21">
        <f>SUM(I9:I12)</f>
        <v>558786390</v>
      </c>
      <c r="J13" s="18">
        <f>SUM(J9:J12)</f>
        <v>0</v>
      </c>
      <c r="K13" s="18">
        <f>SUM(K9:K12)</f>
        <v>41000000</v>
      </c>
      <c r="L13" s="18">
        <f t="shared" si="0"/>
        <v>599786390</v>
      </c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3" t="s">
        <v>69</v>
      </c>
    </row>
    <row r="14" spans="1:25" s="28" customFormat="1" ht="40.049999999999997" customHeight="1" x14ac:dyDescent="0.3">
      <c r="A14" s="7"/>
      <c r="B14" s="26" t="s">
        <v>25</v>
      </c>
      <c r="C14" s="9"/>
      <c r="D14" s="6">
        <f>SUM(D13,D8)</f>
        <v>699680000</v>
      </c>
      <c r="E14" s="10"/>
      <c r="F14" s="10"/>
      <c r="G14" s="10"/>
      <c r="H14" s="26" t="s">
        <v>59</v>
      </c>
      <c r="I14" s="6">
        <f>SUM(I13,I8)</f>
        <v>658586390</v>
      </c>
      <c r="J14" s="6">
        <f>SUM(J13,J8)</f>
        <v>0</v>
      </c>
      <c r="K14" s="6">
        <f>SUM(K8,K13)</f>
        <v>41000000</v>
      </c>
      <c r="L14" s="6">
        <f t="shared" si="0"/>
        <v>699586390</v>
      </c>
      <c r="M14" s="7"/>
      <c r="N14" s="7"/>
      <c r="O14" s="8"/>
      <c r="P14" s="8"/>
      <c r="Q14" s="7"/>
      <c r="R14" s="8"/>
      <c r="S14" s="8"/>
      <c r="T14" s="8"/>
      <c r="U14" s="8"/>
      <c r="V14" s="8"/>
      <c r="W14" s="8"/>
      <c r="X14" s="8"/>
      <c r="Y14" s="27"/>
    </row>
    <row r="16" spans="1:25" s="4" customFormat="1" x14ac:dyDescent="0.3">
      <c r="A16" s="3"/>
      <c r="B16" s="12"/>
      <c r="D16" s="5"/>
      <c r="E16" s="11"/>
      <c r="F16" s="11"/>
      <c r="G16" s="11"/>
      <c r="I16" s="5"/>
      <c r="J16" s="5"/>
      <c r="K16" s="5"/>
      <c r="L16" s="5"/>
    </row>
  </sheetData>
  <mergeCells count="32">
    <mergeCell ref="W5:W6"/>
    <mergeCell ref="T4:U4"/>
    <mergeCell ref="S5:S6"/>
    <mergeCell ref="T5:T6"/>
    <mergeCell ref="U5:U6"/>
    <mergeCell ref="V5:V6"/>
    <mergeCell ref="R5:R6"/>
    <mergeCell ref="H4:L4"/>
    <mergeCell ref="M4:N4"/>
    <mergeCell ref="O4:Q4"/>
    <mergeCell ref="R4:S4"/>
    <mergeCell ref="H5:H6"/>
    <mergeCell ref="I5:L5"/>
    <mergeCell ref="M5:M6"/>
    <mergeCell ref="N5:N6"/>
    <mergeCell ref="O5:P5"/>
    <mergeCell ref="A2:H2"/>
    <mergeCell ref="I2:Y2"/>
    <mergeCell ref="I1:Y1"/>
    <mergeCell ref="A1:H1"/>
    <mergeCell ref="V4:X4"/>
    <mergeCell ref="A4:A6"/>
    <mergeCell ref="B4:B6"/>
    <mergeCell ref="C4:C6"/>
    <mergeCell ref="D4:D6"/>
    <mergeCell ref="E4:E6"/>
    <mergeCell ref="F4:G4"/>
    <mergeCell ref="X5:X6"/>
    <mergeCell ref="Y4:Y6"/>
    <mergeCell ref="F5:F6"/>
    <mergeCell ref="G5:G6"/>
    <mergeCell ref="Q5:Q6"/>
  </mergeCells>
  <phoneticPr fontId="1" type="noConversion"/>
  <printOptions horizontalCentered="1"/>
  <pageMargins left="0.19685039370078741" right="0.19685039370078741" top="0.59055118110236227" bottom="0.59055118110236227" header="0.31496062992125984" footer="0.31496062992125984"/>
  <pageSetup paperSize="157" scale="71" firstPageNumber="2" fitToWidth="0" fitToHeight="0" pageOrder="overThenDown" orientation="portrait" useFirstPageNumber="1" r:id="rId1"/>
  <headerFooter>
    <oddFooter xml:space="preserve">&amp;C &amp;P 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107年</vt:lpstr>
      <vt:lpstr>'107年'!Print_Area</vt:lpstr>
      <vt:lpstr>'107年'!Print_Titles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曾詩評</dc:creator>
  <cp:lastModifiedBy>葉慧君</cp:lastModifiedBy>
  <cp:lastPrinted>2019-03-13T03:34:55Z</cp:lastPrinted>
  <dcterms:created xsi:type="dcterms:W3CDTF">2017-02-18T06:13:24Z</dcterms:created>
  <dcterms:modified xsi:type="dcterms:W3CDTF">2019-03-13T06:44:27Z</dcterms:modified>
</cp:coreProperties>
</file>